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840" yWindow="0" windowWidth="10656" windowHeight="8112"/>
  </bookViews>
  <sheets>
    <sheet name="Género" sheetId="9" r:id="rId1"/>
  </sheets>
  <calcPr calcId="145621"/>
</workbook>
</file>

<file path=xl/calcChain.xml><?xml version="1.0" encoding="utf-8"?>
<calcChain xmlns="http://schemas.openxmlformats.org/spreadsheetml/2006/main">
  <c r="E10" i="9" l="1"/>
  <c r="E17" i="9" s="1"/>
  <c r="C10" i="9"/>
  <c r="C17" i="9" s="1"/>
  <c r="B11" i="9"/>
  <c r="D11" i="9" s="1"/>
  <c r="B12" i="9"/>
  <c r="D12" i="9" s="1"/>
  <c r="B13" i="9"/>
  <c r="D13" i="9" s="1"/>
  <c r="B14" i="9"/>
  <c r="F14" i="9" s="1"/>
  <c r="B15" i="9"/>
  <c r="D15" i="9" s="1"/>
  <c r="B16" i="9"/>
  <c r="D16" i="9" s="1"/>
  <c r="B10" i="9"/>
  <c r="D10" i="9" l="1"/>
  <c r="D14" i="9"/>
  <c r="F13" i="9"/>
  <c r="F11" i="9"/>
  <c r="F15" i="9"/>
  <c r="F16" i="9"/>
  <c r="F12" i="9"/>
  <c r="F17" i="9" s="1"/>
  <c r="F10" i="9"/>
  <c r="D17" i="9"/>
</calcChain>
</file>

<file path=xl/sharedStrings.xml><?xml version="1.0" encoding="utf-8"?>
<sst xmlns="http://schemas.openxmlformats.org/spreadsheetml/2006/main" count="23" uniqueCount="21">
  <si>
    <t>Fuente: Actas de proclamación de las respectivas juntas de escrutinio.</t>
  </si>
  <si>
    <t>Presidente</t>
  </si>
  <si>
    <t>Diputados</t>
  </si>
  <si>
    <t>Nota: Incluye Elecciones Parciales</t>
  </si>
  <si>
    <t>Alcaldes</t>
  </si>
  <si>
    <t>Representantes</t>
  </si>
  <si>
    <t>Año y Cargo</t>
  </si>
  <si>
    <t>ELECCIONES 2014</t>
  </si>
  <si>
    <t>Diputados al Parlacen</t>
  </si>
  <si>
    <t>Concejales</t>
  </si>
  <si>
    <t>Número y Porcentaje de Proclamaciones, por sexo</t>
  </si>
  <si>
    <t>Hombres</t>
  </si>
  <si>
    <t>Mujeres</t>
  </si>
  <si>
    <t>Número</t>
  </si>
  <si>
    <t>Porcentaje</t>
  </si>
  <si>
    <t>Total</t>
  </si>
  <si>
    <t>PROCLAMACIONES PRINCIPALES A CARGOS DE ELECCIÓN</t>
  </si>
  <si>
    <t>POPULAR EN LA REPÚBLICA, POR SEXO, SEGÚN CARGO:</t>
  </si>
  <si>
    <t>AÑO 2014</t>
  </si>
  <si>
    <t>TRIBUNAL ELECTORAL DE PANAMA</t>
  </si>
  <si>
    <t>COMISIÓN DE ESTADÍSTICAS DE RESULTADOS ELECTORALES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</si>
</sst>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_)"/>
    <numFmt numFmtId="165" formatCode="0.0"/>
  </numFmts>
  <fonts count="9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1" fillId="0" borderId="0" xfId="0" applyFont="1" applyFill="1" applyBorder="1"/>
    <xf numFmtId="0" fontId="2" fillId="0" borderId="0" xfId="0" applyFont="1" applyAlignment="1">
      <alignment wrapText="1"/>
    </xf>
    <xf numFmtId="0" fontId="2" fillId="0" borderId="0" xfId="0" applyFont="1" applyBorder="1"/>
    <xf numFmtId="49" fontId="3" fillId="0" borderId="0" xfId="0" applyNumberFormat="1" applyFont="1" applyAlignment="1"/>
    <xf numFmtId="49" fontId="5" fillId="0" borderId="0" xfId="0" applyNumberFormat="1" applyFont="1" applyAlignment="1"/>
    <xf numFmtId="0" fontId="5" fillId="0" borderId="0" xfId="0" applyFont="1"/>
    <xf numFmtId="0" fontId="2" fillId="0" borderId="6" xfId="0" applyFont="1" applyBorder="1"/>
    <xf numFmtId="3" fontId="2" fillId="0" borderId="1" xfId="0" applyNumberFormat="1" applyFont="1" applyBorder="1" applyAlignment="1">
      <alignment horizontal="center" wrapText="1"/>
    </xf>
    <xf numFmtId="3" fontId="2" fillId="0" borderId="4" xfId="0" applyNumberFormat="1" applyFont="1" applyBorder="1" applyAlignment="1">
      <alignment horizontal="center" wrapText="1"/>
    </xf>
    <xf numFmtId="3" fontId="7" fillId="2" borderId="0" xfId="0" applyNumberFormat="1" applyFont="1" applyFill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165" fontId="8" fillId="0" borderId="7" xfId="0" applyNumberFormat="1" applyFont="1" applyBorder="1" applyAlignment="1">
      <alignment horizont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wrapText="1"/>
    </xf>
    <xf numFmtId="165" fontId="6" fillId="0" borderId="8" xfId="0" applyNumberFormat="1" applyFont="1" applyBorder="1" applyAlignment="1">
      <alignment horizont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 applyProtection="1">
      <alignment horizontal="center"/>
    </xf>
    <xf numFmtId="0" fontId="4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tabSelected="1" zoomScale="90" zoomScaleNormal="90" workbookViewId="0">
      <selection activeCell="J15" sqref="J15"/>
    </sheetView>
  </sheetViews>
  <sheetFormatPr baseColWidth="10" defaultRowHeight="13.2" x14ac:dyDescent="0.25"/>
  <cols>
    <col min="1" max="1" width="35.33203125" customWidth="1"/>
    <col min="2" max="2" width="18.6640625" customWidth="1"/>
    <col min="3" max="5" width="17.6640625" customWidth="1"/>
    <col min="6" max="6" width="22.33203125" customWidth="1"/>
  </cols>
  <sheetData>
    <row r="1" spans="1:6" ht="15.75" customHeight="1" x14ac:dyDescent="0.3">
      <c r="A1" s="25" t="s">
        <v>19</v>
      </c>
      <c r="B1" s="25"/>
      <c r="C1" s="25"/>
      <c r="D1" s="25"/>
      <c r="E1" s="25"/>
      <c r="F1" s="25"/>
    </row>
    <row r="2" spans="1:6" ht="15.75" customHeight="1" x14ac:dyDescent="0.3">
      <c r="A2" s="25" t="s">
        <v>20</v>
      </c>
      <c r="B2" s="25"/>
      <c r="C2" s="25"/>
      <c r="D2" s="25"/>
      <c r="E2" s="25"/>
      <c r="F2" s="25"/>
    </row>
    <row r="3" spans="1:6" ht="15.6" x14ac:dyDescent="0.3">
      <c r="A3" s="26" t="s">
        <v>16</v>
      </c>
      <c r="B3" s="26"/>
      <c r="C3" s="26"/>
      <c r="D3" s="26"/>
      <c r="E3" s="26"/>
      <c r="F3" s="26"/>
    </row>
    <row r="4" spans="1:6" ht="15.6" x14ac:dyDescent="0.3">
      <c r="A4" s="27" t="s">
        <v>17</v>
      </c>
      <c r="B4" s="27"/>
      <c r="C4" s="27"/>
      <c r="D4" s="27"/>
      <c r="E4" s="27"/>
      <c r="F4" s="27"/>
    </row>
    <row r="5" spans="1:6" ht="15.6" x14ac:dyDescent="0.3">
      <c r="A5" s="25" t="s">
        <v>18</v>
      </c>
      <c r="B5" s="25"/>
      <c r="C5" s="25"/>
      <c r="D5" s="25"/>
      <c r="E5" s="25"/>
      <c r="F5" s="25"/>
    </row>
    <row r="6" spans="1:6" ht="15" x14ac:dyDescent="0.25">
      <c r="A6" s="1"/>
      <c r="B6" s="1"/>
      <c r="C6" s="1"/>
      <c r="D6" s="1"/>
      <c r="E6" s="1"/>
      <c r="F6" s="1"/>
    </row>
    <row r="7" spans="1:6" ht="15.6" x14ac:dyDescent="0.25">
      <c r="A7" s="28" t="s">
        <v>6</v>
      </c>
      <c r="B7" s="30" t="s">
        <v>10</v>
      </c>
      <c r="C7" s="31"/>
      <c r="D7" s="31"/>
      <c r="E7" s="31"/>
      <c r="F7" s="31"/>
    </row>
    <row r="8" spans="1:6" ht="15.6" x14ac:dyDescent="0.25">
      <c r="A8" s="29"/>
      <c r="B8" s="32" t="s">
        <v>15</v>
      </c>
      <c r="C8" s="31" t="s">
        <v>11</v>
      </c>
      <c r="D8" s="31"/>
      <c r="E8" s="31" t="s">
        <v>12</v>
      </c>
      <c r="F8" s="31"/>
    </row>
    <row r="9" spans="1:6" ht="15.6" x14ac:dyDescent="0.25">
      <c r="A9" s="29"/>
      <c r="B9" s="33"/>
      <c r="C9" s="13" t="s">
        <v>13</v>
      </c>
      <c r="D9" s="12" t="s">
        <v>14</v>
      </c>
      <c r="E9" s="12" t="s">
        <v>13</v>
      </c>
      <c r="F9" s="12" t="s">
        <v>14</v>
      </c>
    </row>
    <row r="10" spans="1:6" ht="15.6" x14ac:dyDescent="0.3">
      <c r="A10" s="14" t="s">
        <v>7</v>
      </c>
      <c r="B10" s="16">
        <f>C10+E10</f>
        <v>824</v>
      </c>
      <c r="C10" s="15">
        <f>SUM(C11:C16)</f>
        <v>728</v>
      </c>
      <c r="D10" s="21">
        <f>(C10/B10)*100</f>
        <v>88.349514563106794</v>
      </c>
      <c r="E10" s="15">
        <f>SUM(E11:E16)</f>
        <v>96</v>
      </c>
      <c r="F10" s="19">
        <f>(E10/B10)*100</f>
        <v>11.650485436893204</v>
      </c>
    </row>
    <row r="11" spans="1:6" ht="15" x14ac:dyDescent="0.25">
      <c r="A11" s="4" t="s">
        <v>1</v>
      </c>
      <c r="B11" s="17">
        <f t="shared" ref="B11:B16" si="0">C11+E11</f>
        <v>1</v>
      </c>
      <c r="C11" s="9">
        <v>1</v>
      </c>
      <c r="D11" s="20">
        <f>(C11/B11)*100</f>
        <v>100</v>
      </c>
      <c r="E11" s="9">
        <v>0</v>
      </c>
      <c r="F11" s="22">
        <f t="shared" ref="F11:F16" si="1">(E11/B11)*100</f>
        <v>0</v>
      </c>
    </row>
    <row r="12" spans="1:6" ht="15" x14ac:dyDescent="0.25">
      <c r="A12" s="4" t="s">
        <v>8</v>
      </c>
      <c r="B12" s="17">
        <f t="shared" si="0"/>
        <v>20</v>
      </c>
      <c r="C12" s="9">
        <v>16</v>
      </c>
      <c r="D12" s="20">
        <f t="shared" ref="D12:D16" si="2">(C12/B12)*100</f>
        <v>80</v>
      </c>
      <c r="E12" s="9">
        <v>4</v>
      </c>
      <c r="F12" s="22">
        <f t="shared" si="1"/>
        <v>20</v>
      </c>
    </row>
    <row r="13" spans="1:6" ht="15" x14ac:dyDescent="0.25">
      <c r="A13" s="4" t="s">
        <v>2</v>
      </c>
      <c r="B13" s="17">
        <f t="shared" si="0"/>
        <v>71</v>
      </c>
      <c r="C13" s="9">
        <v>58</v>
      </c>
      <c r="D13" s="20">
        <f t="shared" si="2"/>
        <v>81.690140845070431</v>
      </c>
      <c r="E13" s="9">
        <v>13</v>
      </c>
      <c r="F13" s="22">
        <f t="shared" si="1"/>
        <v>18.30985915492958</v>
      </c>
    </row>
    <row r="14" spans="1:6" ht="15" x14ac:dyDescent="0.25">
      <c r="A14" s="4" t="s">
        <v>4</v>
      </c>
      <c r="B14" s="17">
        <f t="shared" si="0"/>
        <v>77</v>
      </c>
      <c r="C14" s="9">
        <v>66</v>
      </c>
      <c r="D14" s="20">
        <f t="shared" si="2"/>
        <v>85.714285714285708</v>
      </c>
      <c r="E14" s="9">
        <v>11</v>
      </c>
      <c r="F14" s="22">
        <f t="shared" si="1"/>
        <v>14.285714285714285</v>
      </c>
    </row>
    <row r="15" spans="1:6" ht="15" x14ac:dyDescent="0.25">
      <c r="A15" s="4" t="s">
        <v>5</v>
      </c>
      <c r="B15" s="17">
        <f t="shared" si="0"/>
        <v>648</v>
      </c>
      <c r="C15" s="9">
        <v>580</v>
      </c>
      <c r="D15" s="20">
        <f t="shared" si="2"/>
        <v>89.506172839506178</v>
      </c>
      <c r="E15" s="9">
        <v>68</v>
      </c>
      <c r="F15" s="22">
        <f t="shared" si="1"/>
        <v>10.493827160493826</v>
      </c>
    </row>
    <row r="16" spans="1:6" ht="15.6" thickBot="1" x14ac:dyDescent="0.3">
      <c r="A16" s="8" t="s">
        <v>9</v>
      </c>
      <c r="B16" s="18">
        <f t="shared" si="0"/>
        <v>7</v>
      </c>
      <c r="C16" s="10">
        <v>7</v>
      </c>
      <c r="D16" s="24">
        <f t="shared" si="2"/>
        <v>100</v>
      </c>
      <c r="E16" s="10">
        <v>0</v>
      </c>
      <c r="F16" s="23">
        <f t="shared" si="1"/>
        <v>0</v>
      </c>
    </row>
    <row r="17" spans="1:6" ht="15.6" x14ac:dyDescent="0.3">
      <c r="A17" s="2"/>
      <c r="B17" s="2"/>
      <c r="C17" s="11">
        <f>SUM(C10:C16)</f>
        <v>1456</v>
      </c>
      <c r="D17" s="11">
        <f>SUM(D10:D16)</f>
        <v>625.26011396196918</v>
      </c>
      <c r="E17" s="11">
        <f t="shared" ref="E17:F17" si="3">SUM(E10:E16)</f>
        <v>192</v>
      </c>
      <c r="F17" s="11">
        <f t="shared" si="3"/>
        <v>74.739886038030903</v>
      </c>
    </row>
    <row r="18" spans="1:6" ht="13.8" x14ac:dyDescent="0.25">
      <c r="A18" s="6" t="s">
        <v>3</v>
      </c>
      <c r="B18" s="6"/>
      <c r="C18" s="5"/>
      <c r="D18" s="5"/>
      <c r="E18" s="5"/>
      <c r="F18" s="5"/>
    </row>
    <row r="19" spans="1:6" ht="15" x14ac:dyDescent="0.25">
      <c r="A19" s="7" t="s">
        <v>0</v>
      </c>
      <c r="B19" s="7"/>
      <c r="C19" s="3"/>
      <c r="D19" s="1"/>
      <c r="E19" s="1"/>
      <c r="F19" s="1"/>
    </row>
  </sheetData>
  <mergeCells count="10">
    <mergeCell ref="A7:A9"/>
    <mergeCell ref="B7:F7"/>
    <mergeCell ref="C8:D8"/>
    <mergeCell ref="E8:F8"/>
    <mergeCell ref="B8:B9"/>
    <mergeCell ref="A1:F1"/>
    <mergeCell ref="A2:F2"/>
    <mergeCell ref="A3:F3"/>
    <mergeCell ref="A4:F4"/>
    <mergeCell ref="A5:F5"/>
  </mergeCells>
  <pageMargins left="0.25" right="0.25" top="0.75" bottom="0.75" header="0.3" footer="0.3"/>
  <pageSetup orientation="landscape" r:id="rId1"/>
  <ignoredErrors>
    <ignoredError sqref="D10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657f88d28f339ed93a05a5add6c5dac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1CA8E3-6A77-40E8-BDF1-F9DB311EFDF1}"/>
</file>

<file path=customXml/itemProps2.xml><?xml version="1.0" encoding="utf-8"?>
<ds:datastoreItem xmlns:ds="http://schemas.openxmlformats.org/officeDocument/2006/customXml" ds:itemID="{29AEED0E-529B-4F5E-8E84-BAEF1BE89381}"/>
</file>

<file path=customXml/itemProps3.xml><?xml version="1.0" encoding="utf-8"?>
<ds:datastoreItem xmlns:ds="http://schemas.openxmlformats.org/officeDocument/2006/customXml" ds:itemID="{35996B36-8859-46E4-9465-D32800AA2F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Género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iduarte</dc:creator>
  <cp:lastModifiedBy>Dumanoir, Sharon de</cp:lastModifiedBy>
  <cp:lastPrinted>2017-11-16T21:56:44Z</cp:lastPrinted>
  <dcterms:created xsi:type="dcterms:W3CDTF">2004-05-11T16:02:15Z</dcterms:created>
  <dcterms:modified xsi:type="dcterms:W3CDTF">2018-03-26T21:26:29Z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