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xr:revisionPtr revIDLastSave="0" documentId="8_{0CA1E506-4E8F-462B-A3CA-2A859A2454CB}" xr6:coauthVersionLast="47" xr6:coauthVersionMax="47" xr10:uidLastSave="{00000000-0000-0000-0000-000000000000}"/>
  <bookViews>
    <workbookView xWindow="19440" yWindow="380" windowWidth="19180" windowHeight="10180" activeTab="1" xr2:uid="{00000000-000D-0000-FFFF-FFFF00000000}"/>
  </bookViews>
  <sheets>
    <sheet name="2020" sheetId="2" r:id="rId1"/>
    <sheet name="2021" sheetId="1" r:id="rId2"/>
    <sheet name="202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6" i="3" l="1"/>
  <c r="D94" i="3"/>
  <c r="D93" i="3"/>
  <c r="D95" i="3" s="1"/>
  <c r="D91" i="3"/>
  <c r="D90" i="3"/>
  <c r="D92" i="3" s="1"/>
  <c r="D88" i="3"/>
  <c r="D87" i="3"/>
  <c r="D89" i="3" s="1"/>
  <c r="D85" i="3"/>
  <c r="D84" i="3"/>
  <c r="D86" i="3" s="1"/>
  <c r="D82" i="3"/>
  <c r="D81" i="3"/>
  <c r="D83" i="3" s="1"/>
  <c r="D79" i="3"/>
  <c r="D78" i="3"/>
  <c r="D76" i="3"/>
  <c r="D75" i="3"/>
  <c r="D77" i="3" s="1"/>
  <c r="D73" i="3"/>
  <c r="D74" i="3" s="1"/>
  <c r="D72" i="3"/>
  <c r="D96" i="3" s="1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H114" i="1"/>
  <c r="G114" i="1"/>
  <c r="F114" i="1"/>
  <c r="E114" i="1"/>
  <c r="D114" i="1"/>
  <c r="C113" i="1"/>
  <c r="C112" i="1"/>
  <c r="C114" i="1" s="1"/>
  <c r="N111" i="1"/>
  <c r="H111" i="1"/>
  <c r="G111" i="1"/>
  <c r="F111" i="1"/>
  <c r="E111" i="1"/>
  <c r="D111" i="1"/>
  <c r="C111" i="1"/>
  <c r="H108" i="1"/>
  <c r="G108" i="1"/>
  <c r="F108" i="1"/>
  <c r="E108" i="1"/>
  <c r="D108" i="1"/>
  <c r="C108" i="1"/>
  <c r="H105" i="1"/>
  <c r="G105" i="1"/>
  <c r="F105" i="1"/>
  <c r="E105" i="1"/>
  <c r="D105" i="1"/>
  <c r="C105" i="1"/>
  <c r="C97" i="1"/>
  <c r="D93" i="1"/>
  <c r="D94" i="1" s="1"/>
  <c r="D92" i="1"/>
  <c r="D91" i="1"/>
  <c r="D90" i="1"/>
  <c r="D89" i="1"/>
  <c r="D87" i="1"/>
  <c r="D88" i="1" s="1"/>
  <c r="D86" i="1"/>
  <c r="D85" i="1"/>
  <c r="D84" i="1"/>
  <c r="D83" i="1"/>
  <c r="D81" i="1"/>
  <c r="D80" i="1"/>
  <c r="D82" i="1" s="1"/>
  <c r="D78" i="1"/>
  <c r="D77" i="1"/>
  <c r="D76" i="1"/>
  <c r="D75" i="1"/>
  <c r="D74" i="1"/>
  <c r="D72" i="1"/>
  <c r="D96" i="1" s="1"/>
  <c r="D71" i="1"/>
  <c r="E66" i="1"/>
  <c r="D66" i="1"/>
  <c r="F66" i="1" s="1"/>
  <c r="C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H34" i="1"/>
  <c r="G34" i="1"/>
  <c r="F34" i="1"/>
  <c r="E34" i="1"/>
  <c r="D34" i="1"/>
  <c r="C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C115" i="2"/>
  <c r="P114" i="2"/>
  <c r="H114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S112" i="2"/>
  <c r="S114" i="2" s="1"/>
  <c r="R112" i="2"/>
  <c r="R114" i="2" s="1"/>
  <c r="Q112" i="2"/>
  <c r="Q114" i="2" s="1"/>
  <c r="P112" i="2"/>
  <c r="O112" i="2"/>
  <c r="O114" i="2" s="1"/>
  <c r="N112" i="2"/>
  <c r="N114" i="2" s="1"/>
  <c r="M112" i="2"/>
  <c r="M114" i="2" s="1"/>
  <c r="L112" i="2"/>
  <c r="L114" i="2" s="1"/>
  <c r="K112" i="2"/>
  <c r="K114" i="2" s="1"/>
  <c r="J112" i="2"/>
  <c r="J114" i="2" s="1"/>
  <c r="I112" i="2"/>
  <c r="I114" i="2" s="1"/>
  <c r="H112" i="2"/>
  <c r="G112" i="2"/>
  <c r="G114" i="2" s="1"/>
  <c r="F112" i="2"/>
  <c r="F114" i="2" s="1"/>
  <c r="E112" i="2"/>
  <c r="E114" i="2" s="1"/>
  <c r="D112" i="2"/>
  <c r="D114" i="2" s="1"/>
  <c r="C112" i="2"/>
  <c r="C114" i="2" s="1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D96" i="2"/>
  <c r="C96" i="2"/>
  <c r="C95" i="2"/>
  <c r="C97" i="2" s="1"/>
  <c r="C94" i="2"/>
  <c r="D93" i="2"/>
  <c r="D92" i="2"/>
  <c r="D94" i="2" s="1"/>
  <c r="D91" i="2"/>
  <c r="C91" i="2"/>
  <c r="D90" i="2"/>
  <c r="D89" i="2"/>
  <c r="C88" i="2"/>
  <c r="D87" i="2"/>
  <c r="D86" i="2"/>
  <c r="D88" i="2" s="1"/>
  <c r="D85" i="2"/>
  <c r="D84" i="2"/>
  <c r="D83" i="2"/>
  <c r="D82" i="2"/>
  <c r="C82" i="2"/>
  <c r="D81" i="2"/>
  <c r="D80" i="2"/>
  <c r="C79" i="2"/>
  <c r="D78" i="2"/>
  <c r="D77" i="2"/>
  <c r="C76" i="2"/>
  <c r="D75" i="2"/>
  <c r="D74" i="2"/>
  <c r="D76" i="2" s="1"/>
  <c r="C73" i="2"/>
  <c r="D72" i="2"/>
  <c r="D71" i="2"/>
  <c r="D95" i="2" s="1"/>
  <c r="D97" i="2" s="1"/>
  <c r="E65" i="2"/>
  <c r="D65" i="2"/>
  <c r="C65" i="2"/>
  <c r="F65" i="2" s="1"/>
  <c r="E64" i="2"/>
  <c r="E66" i="2" s="1"/>
  <c r="D64" i="2"/>
  <c r="D66" i="2" s="1"/>
  <c r="C64" i="2"/>
  <c r="F64" i="2" s="1"/>
  <c r="E63" i="2"/>
  <c r="D63" i="2"/>
  <c r="C63" i="2"/>
  <c r="F63" i="2" s="1"/>
  <c r="F62" i="2"/>
  <c r="F61" i="2"/>
  <c r="E60" i="2"/>
  <c r="F60" i="2" s="1"/>
  <c r="D60" i="2"/>
  <c r="C60" i="2"/>
  <c r="F59" i="2"/>
  <c r="F58" i="2"/>
  <c r="E57" i="2"/>
  <c r="D57" i="2"/>
  <c r="C57" i="2"/>
  <c r="F57" i="2" s="1"/>
  <c r="F56" i="2"/>
  <c r="F55" i="2"/>
  <c r="F54" i="2"/>
  <c r="E54" i="2"/>
  <c r="D54" i="2"/>
  <c r="C54" i="2"/>
  <c r="F53" i="2"/>
  <c r="F52" i="2"/>
  <c r="E51" i="2"/>
  <c r="D51" i="2"/>
  <c r="C51" i="2"/>
  <c r="F51" i="2" s="1"/>
  <c r="F50" i="2"/>
  <c r="F49" i="2"/>
  <c r="F48" i="2"/>
  <c r="E48" i="2"/>
  <c r="D48" i="2"/>
  <c r="C48" i="2"/>
  <c r="F47" i="2"/>
  <c r="F46" i="2"/>
  <c r="E45" i="2"/>
  <c r="D45" i="2"/>
  <c r="C45" i="2"/>
  <c r="F45" i="2" s="1"/>
  <c r="F44" i="2"/>
  <c r="F43" i="2"/>
  <c r="F42" i="2"/>
  <c r="E42" i="2"/>
  <c r="D42" i="2"/>
  <c r="C42" i="2"/>
  <c r="F41" i="2"/>
  <c r="F40" i="2"/>
  <c r="F34" i="2"/>
  <c r="H33" i="2"/>
  <c r="G33" i="2"/>
  <c r="F33" i="2"/>
  <c r="E33" i="2"/>
  <c r="D33" i="2"/>
  <c r="C33" i="2"/>
  <c r="I33" i="2" s="1"/>
  <c r="H32" i="2"/>
  <c r="H34" i="2" s="1"/>
  <c r="G32" i="2"/>
  <c r="G34" i="2" s="1"/>
  <c r="F32" i="2"/>
  <c r="E32" i="2"/>
  <c r="E34" i="2" s="1"/>
  <c r="D32" i="2"/>
  <c r="D34" i="2" s="1"/>
  <c r="C32" i="2"/>
  <c r="C34" i="2" s="1"/>
  <c r="H31" i="2"/>
  <c r="G31" i="2"/>
  <c r="F31" i="2"/>
  <c r="E31" i="2"/>
  <c r="D31" i="2"/>
  <c r="C31" i="2"/>
  <c r="I31" i="2" s="1"/>
  <c r="I30" i="2"/>
  <c r="I29" i="2"/>
  <c r="H28" i="2"/>
  <c r="G28" i="2"/>
  <c r="F28" i="2"/>
  <c r="E28" i="2"/>
  <c r="D28" i="2"/>
  <c r="C28" i="2"/>
  <c r="I28" i="2" s="1"/>
  <c r="I27" i="2"/>
  <c r="I26" i="2"/>
  <c r="H25" i="2"/>
  <c r="G25" i="2"/>
  <c r="F25" i="2"/>
  <c r="E25" i="2"/>
  <c r="D25" i="2"/>
  <c r="I25" i="2" s="1"/>
  <c r="C25" i="2"/>
  <c r="I24" i="2"/>
  <c r="I23" i="2"/>
  <c r="H22" i="2"/>
  <c r="G22" i="2"/>
  <c r="F22" i="2"/>
  <c r="I22" i="2" s="1"/>
  <c r="E22" i="2"/>
  <c r="D22" i="2"/>
  <c r="C22" i="2"/>
  <c r="I21" i="2"/>
  <c r="I20" i="2"/>
  <c r="H19" i="2"/>
  <c r="G19" i="2"/>
  <c r="F19" i="2"/>
  <c r="E19" i="2"/>
  <c r="D19" i="2"/>
  <c r="C19" i="2"/>
  <c r="I19" i="2" s="1"/>
  <c r="I18" i="2"/>
  <c r="I17" i="2"/>
  <c r="H16" i="2"/>
  <c r="G16" i="2"/>
  <c r="F16" i="2"/>
  <c r="E16" i="2"/>
  <c r="D16" i="2"/>
  <c r="C16" i="2"/>
  <c r="I16" i="2" s="1"/>
  <c r="I15" i="2"/>
  <c r="I14" i="2"/>
  <c r="I13" i="2"/>
  <c r="H13" i="2"/>
  <c r="G13" i="2"/>
  <c r="F13" i="2"/>
  <c r="E13" i="2"/>
  <c r="D13" i="2"/>
  <c r="C13" i="2"/>
  <c r="I12" i="2"/>
  <c r="I11" i="2"/>
  <c r="H10" i="2"/>
  <c r="G10" i="2"/>
  <c r="F10" i="2"/>
  <c r="E10" i="2"/>
  <c r="D10" i="2"/>
  <c r="C10" i="2"/>
  <c r="I10" i="2" s="1"/>
  <c r="I9" i="2"/>
  <c r="I8" i="2"/>
  <c r="D73" i="2" l="1"/>
  <c r="D95" i="1"/>
  <c r="C66" i="2"/>
  <c r="F66" i="2" s="1"/>
  <c r="I32" i="2"/>
  <c r="D73" i="1"/>
  <c r="D97" i="1" s="1"/>
  <c r="D97" i="3"/>
  <c r="D98" i="3" s="1"/>
</calcChain>
</file>

<file path=xl/sharedStrings.xml><?xml version="1.0" encoding="utf-8"?>
<sst xmlns="http://schemas.openxmlformats.org/spreadsheetml/2006/main" count="516" uniqueCount="58">
  <si>
    <t>Type de handicap</t>
  </si>
  <si>
    <t>Niveau d'étude</t>
  </si>
  <si>
    <t>Total</t>
  </si>
  <si>
    <t>1ère A</t>
  </si>
  <si>
    <t>2è A</t>
  </si>
  <si>
    <t>3e A</t>
  </si>
  <si>
    <t>4e A</t>
  </si>
  <si>
    <t>5e A</t>
  </si>
  <si>
    <t>6e A</t>
  </si>
  <si>
    <t>7e A</t>
  </si>
  <si>
    <t>8e A</t>
  </si>
  <si>
    <t>9e A</t>
  </si>
  <si>
    <t>Moteur</t>
  </si>
  <si>
    <t xml:space="preserve">Homme </t>
  </si>
  <si>
    <t>Femme</t>
  </si>
  <si>
    <t>Visuel</t>
  </si>
  <si>
    <t>Auditif</t>
  </si>
  <si>
    <t>Mental</t>
  </si>
  <si>
    <t>Poly handicap</t>
  </si>
  <si>
    <t>Albinos</t>
  </si>
  <si>
    <t>Bègue</t>
  </si>
  <si>
    <t>Petite taille</t>
  </si>
  <si>
    <t>Formation Professionnelle ou Apprentissage</t>
  </si>
  <si>
    <t>TableauN°1 : Répartition des  enfants handicapés scolarisés par type de handicap du niveau primaire en 2021</t>
  </si>
  <si>
    <t>Tableau N°2: Répartition des  enfants handicapés scolarisés par type de handicap et par niveau Second cycle 2021</t>
  </si>
  <si>
    <t>Par Niveau d'étude</t>
  </si>
  <si>
    <t>Tableau N°3 : Enfants handicapées par type de handicap en formation professionnelle ou apprentissage</t>
  </si>
  <si>
    <t xml:space="preserve">Tableau N°4 : Effectifs scolaires des institutions de l’éducation spéciale par niveau d’étude et par sexe </t>
  </si>
  <si>
    <t>Institutions de l’éducation spéciale</t>
  </si>
  <si>
    <t>Premier Cycle</t>
  </si>
  <si>
    <t>Second Cycle</t>
  </si>
  <si>
    <t>Lycée</t>
  </si>
  <si>
    <t>Ecole Professionnelle</t>
  </si>
  <si>
    <t>Ecole Supérieure</t>
  </si>
  <si>
    <r>
      <t>1</t>
    </r>
    <r>
      <rPr>
        <b/>
        <vertAlign val="superscript"/>
        <sz val="12"/>
        <rFont val="Times New Roman"/>
        <family val="1"/>
      </rPr>
      <t>ère</t>
    </r>
    <r>
      <rPr>
        <b/>
        <sz val="12"/>
        <rFont val="Times New Roman"/>
        <family val="1"/>
      </rPr>
      <t xml:space="preserve">  A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</si>
  <si>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</si>
  <si>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</si>
  <si>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</si>
  <si>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5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</si>
  <si>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6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</si>
  <si>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7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</si>
  <si>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8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</si>
  <si>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9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</si>
  <si>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10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</si>
  <si>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11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</si>
  <si>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12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</si>
  <si>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r>
      <t>1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A</t>
    </r>
  </si>
  <si>
    <t>AMALDEM</t>
  </si>
  <si>
    <t>Garçon</t>
  </si>
  <si>
    <t>Fille</t>
  </si>
  <si>
    <t>Ecole des sourds-muets</t>
  </si>
  <si>
    <t>UMAV</t>
  </si>
  <si>
    <t>SITUATION DES PERSONNES HANDICAPEES SCOLARISEES ET PAR TYPES DE HANDICAP</t>
  </si>
  <si>
    <t>DIRECTION NATIONALE DU DEVELOPPEMENT SOCIAL</t>
  </si>
  <si>
    <t>TableauN°1 : Répartition des  enfants handicapés scolarisés par type de handicap du niveau primaire en 2020</t>
  </si>
  <si>
    <t>Tableau N°2: Répartition des  enfants handicapés scolarisés par type de handicap et par niveau Second cycle 2020</t>
  </si>
  <si>
    <t>TableauN°1 : Répartition des  enfants handicapés scolarisés par type de handicap du niveau primaire en 2022</t>
  </si>
  <si>
    <t>Tableau N°2: Répartition des  enfants handicapés scolarisés par type de handicap et par niveau Second cycle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</si>
</sst>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vertAlign val="superscript"/>
      <sz val="12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16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right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right" vertical="center"/>
      <protection locked="0"/>
    </xf>
    <xf numFmtId="0" fontId="3" fillId="2" borderId="6" xfId="0" applyFont="1" applyFill="1" applyBorder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right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1" fontId="3" fillId="2" borderId="6" xfId="0" applyNumberFormat="1" applyFont="1" applyFill="1" applyBorder="1" applyAlignment="1" applyProtection="1">
      <alignment horizontal="right" vertical="center"/>
      <protection locked="0"/>
    </xf>
    <xf numFmtId="1" fontId="3" fillId="2" borderId="9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vertical="center"/>
      <protection locked="0"/>
    </xf>
    <xf numFmtId="1" fontId="2" fillId="2" borderId="9" xfId="0" applyNumberFormat="1" applyFont="1" applyFill="1" applyBorder="1" applyAlignment="1" applyProtection="1">
      <alignment horizontal="right" vertical="center"/>
      <protection locked="0"/>
    </xf>
    <xf numFmtId="1" fontId="2" fillId="2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1" fontId="3" fillId="0" borderId="12" xfId="0" applyNumberFormat="1" applyFont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right" vertical="center"/>
      <protection locked="0"/>
    </xf>
    <xf numFmtId="0" fontId="6" fillId="0" borderId="5" xfId="0" applyFont="1" applyBorder="1" applyAlignment="1" applyProtection="1">
      <alignment horizontal="right" vertical="center"/>
      <protection locked="0"/>
    </xf>
    <xf numFmtId="0" fontId="5" fillId="2" borderId="5" xfId="0" applyFont="1" applyFill="1" applyBorder="1" applyAlignment="1" applyProtection="1">
      <alignment horizontal="right" vertical="center"/>
      <protection locked="0"/>
    </xf>
    <xf numFmtId="164" fontId="5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right" vertical="center"/>
      <protection locked="0"/>
    </xf>
    <xf numFmtId="0" fontId="2" fillId="0" borderId="0" xfId="0" applyFont="1"/>
    <xf numFmtId="0" fontId="8" fillId="0" borderId="0" xfId="0" applyFont="1"/>
    <xf numFmtId="0" fontId="9" fillId="4" borderId="0" xfId="0" applyFont="1" applyFill="1"/>
    <xf numFmtId="0" fontId="10" fillId="4" borderId="0" xfId="0" applyFont="1" applyFill="1"/>
    <xf numFmtId="1" fontId="3" fillId="2" borderId="5" xfId="0" applyNumberFormat="1" applyFont="1" applyFill="1" applyBorder="1" applyAlignment="1" applyProtection="1">
      <alignment horizontal="right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right" vertical="center"/>
      <protection locked="0"/>
    </xf>
    <xf numFmtId="164" fontId="5" fillId="5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/>
    <xf numFmtId="0" fontId="0" fillId="4" borderId="0" xfId="0" applyFill="1"/>
    <xf numFmtId="0" fontId="6" fillId="0" borderId="5" xfId="0" applyFont="1" applyBorder="1" applyAlignment="1" applyProtection="1">
      <alignment horizontal="right"/>
      <protection locked="0"/>
    </xf>
    <xf numFmtId="164" fontId="5" fillId="2" borderId="5" xfId="1" applyNumberFormat="1" applyFont="1" applyFill="1" applyBorder="1" applyAlignment="1" applyProtection="1">
      <alignment horizontal="right" wrapText="1"/>
      <protection locked="0"/>
    </xf>
    <xf numFmtId="164" fontId="6" fillId="2" borderId="5" xfId="1" applyNumberFormat="1" applyFont="1" applyFill="1" applyBorder="1" applyAlignment="1" applyProtection="1">
      <alignment horizontal="right"/>
      <protection locked="0"/>
    </xf>
    <xf numFmtId="0" fontId="3" fillId="2" borderId="19" xfId="0" applyFont="1" applyFill="1" applyBorder="1" applyAlignment="1" applyProtection="1">
      <alignment horizontal="right" vertical="center"/>
      <protection locked="0"/>
    </xf>
    <xf numFmtId="0" fontId="2" fillId="2" borderId="19" xfId="0" applyFont="1" applyFill="1" applyBorder="1" applyAlignment="1" applyProtection="1">
      <alignment horizontal="right" vertical="center"/>
      <protection locked="0"/>
    </xf>
    <xf numFmtId="0" fontId="2" fillId="2" borderId="20" xfId="0" applyFont="1" applyFill="1" applyBorder="1" applyAlignment="1" applyProtection="1">
      <alignment horizontal="right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11" fillId="0" borderId="23" xfId="0" applyFont="1" applyBorder="1" applyAlignment="1">
      <alignment horizontal="right" vertical="center"/>
    </xf>
    <xf numFmtId="0" fontId="12" fillId="2" borderId="23" xfId="0" applyFont="1" applyFill="1" applyBorder="1" applyAlignment="1">
      <alignment horizontal="right" vertical="center"/>
    </xf>
    <xf numFmtId="0" fontId="11" fillId="2" borderId="23" xfId="0" applyFont="1" applyFill="1" applyBorder="1" applyAlignment="1">
      <alignment horizontal="right" vertical="center"/>
    </xf>
    <xf numFmtId="1" fontId="3" fillId="2" borderId="23" xfId="0" applyNumberFormat="1" applyFont="1" applyFill="1" applyBorder="1" applyAlignment="1" applyProtection="1">
      <alignment horizontal="right" vertical="center"/>
      <protection locked="0"/>
    </xf>
    <xf numFmtId="0" fontId="3" fillId="2" borderId="23" xfId="0" applyFont="1" applyFill="1" applyBorder="1" applyAlignment="1" applyProtection="1">
      <alignment horizontal="right" vertical="center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3" fillId="2" borderId="25" xfId="0" applyFont="1" applyFill="1" applyBorder="1" applyAlignment="1" applyProtection="1">
      <alignment horizontal="right" vertical="center"/>
      <protection locked="0"/>
    </xf>
    <xf numFmtId="0" fontId="3" fillId="2" borderId="26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27" xfId="0" applyFont="1" applyFill="1" applyBorder="1" applyAlignment="1" applyProtection="1">
      <alignment horizontal="center" vertical="center"/>
      <protection locked="0"/>
    </xf>
    <xf numFmtId="1" fontId="2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0" borderId="34" xfId="0" applyFont="1" applyBorder="1" applyAlignment="1" applyProtection="1">
      <alignment horizontal="right"/>
      <protection locked="0"/>
    </xf>
    <xf numFmtId="164" fontId="5" fillId="2" borderId="34" xfId="1" applyNumberFormat="1" applyFont="1" applyFill="1" applyBorder="1" applyAlignment="1" applyProtection="1">
      <alignment horizontal="right" wrapText="1"/>
      <protection locked="0"/>
    </xf>
    <xf numFmtId="164" fontId="6" fillId="0" borderId="34" xfId="1" applyNumberFormat="1" applyFont="1" applyBorder="1" applyAlignment="1" applyProtection="1">
      <alignment horizontal="right" wrapText="1"/>
      <protection locked="0"/>
    </xf>
    <xf numFmtId="164" fontId="6" fillId="2" borderId="34" xfId="1" applyNumberFormat="1" applyFont="1" applyFill="1" applyBorder="1" applyAlignment="1" applyProtection="1">
      <protection locked="0"/>
    </xf>
    <xf numFmtId="0" fontId="5" fillId="2" borderId="36" xfId="0" applyFont="1" applyFill="1" applyBorder="1" applyAlignment="1" applyProtection="1">
      <alignment horizontal="right" vertical="center"/>
      <protection locked="0"/>
    </xf>
    <xf numFmtId="164" fontId="5" fillId="2" borderId="36" xfId="1" applyNumberFormat="1" applyFont="1" applyFill="1" applyBorder="1" applyAlignment="1" applyProtection="1">
      <alignment horizontal="right" wrapText="1"/>
      <protection locked="0"/>
    </xf>
    <xf numFmtId="164" fontId="6" fillId="2" borderId="36" xfId="1" applyNumberFormat="1" applyFont="1" applyFill="1" applyBorder="1" applyAlignment="1" applyProtection="1">
      <alignment horizontal="right"/>
      <protection locked="0"/>
    </xf>
    <xf numFmtId="164" fontId="5" fillId="2" borderId="37" xfId="1" applyNumberFormat="1" applyFont="1" applyFill="1" applyBorder="1" applyAlignment="1" applyProtection="1">
      <alignment horizontal="right" wrapText="1"/>
      <protection locked="0"/>
    </xf>
    <xf numFmtId="0" fontId="11" fillId="2" borderId="38" xfId="0" applyFont="1" applyFill="1" applyBorder="1" applyAlignment="1">
      <alignment horizontal="right" vertical="center"/>
    </xf>
    <xf numFmtId="0" fontId="11" fillId="2" borderId="29" xfId="0" applyFont="1" applyFill="1" applyBorder="1" applyAlignment="1">
      <alignment horizontal="right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5" fillId="2" borderId="31" xfId="0" applyFont="1" applyFill="1" applyBorder="1" applyAlignment="1" applyProtection="1">
      <alignment horizontal="center" vertical="center"/>
      <protection locked="0"/>
    </xf>
    <xf numFmtId="0" fontId="5" fillId="2" borderId="31" xfId="0" applyFont="1" applyFill="1" applyBorder="1" applyAlignment="1" applyProtection="1">
      <alignment horizontal="center" vertical="center" wrapText="1"/>
      <protection locked="0"/>
    </xf>
    <xf numFmtId="0" fontId="5" fillId="2" borderId="32" xfId="0" applyFont="1" applyFill="1" applyBorder="1" applyAlignment="1" applyProtection="1">
      <alignment horizontal="center" vertical="center" wrapText="1"/>
      <protection locked="0"/>
    </xf>
    <xf numFmtId="0" fontId="5" fillId="2" borderId="34" xfId="0" applyFont="1" applyFill="1" applyBorder="1" applyAlignment="1" applyProtection="1">
      <alignment horizontal="center" vertical="center" wrapText="1"/>
      <protection locked="0"/>
    </xf>
    <xf numFmtId="0" fontId="5" fillId="2" borderId="33" xfId="0" applyFont="1" applyFill="1" applyBorder="1" applyAlignment="1" applyProtection="1">
      <alignment horizontal="center" vertical="center" wrapText="1"/>
      <protection locked="0"/>
    </xf>
    <xf numFmtId="0" fontId="5" fillId="2" borderId="35" xfId="0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</cellXfs>
  <cellStyles count="2">
    <cellStyle name="Comma" xfId="1" builtinId="3"/>
    <cellStyle name="Normal" xfId="0" builtinId="0"/>
  </cellStyles>
  <dxfs count="18"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  <dxf>
      <fill>
        <patternFill>
          <bgColor indexed="27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5"/>
  <sheetViews>
    <sheetView topLeftCell="A91" zoomScale="90" zoomScaleNormal="90" workbookViewId="0">
      <selection activeCell="V99" sqref="V99"/>
    </sheetView>
  </sheetViews>
  <sheetFormatPr defaultColWidth="10.85546875" defaultRowHeight="15" x14ac:dyDescent="0.25"/>
  <cols>
    <col min="1" max="1" width="16.5703125" customWidth="1"/>
    <col min="3" max="3" width="16.5703125" customWidth="1"/>
  </cols>
  <sheetData>
    <row r="1" spans="1:13" ht="15.75" x14ac:dyDescent="0.25">
      <c r="A1" s="32" t="s">
        <v>53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3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20.25" x14ac:dyDescent="0.3">
      <c r="A3" s="33"/>
      <c r="B3" s="34" t="s">
        <v>52</v>
      </c>
      <c r="C3" s="35"/>
      <c r="D3" s="35"/>
      <c r="E3" s="35"/>
      <c r="F3" s="35"/>
      <c r="G3" s="35"/>
      <c r="H3" s="35"/>
      <c r="I3" s="35"/>
      <c r="J3" s="35"/>
      <c r="K3" s="41"/>
      <c r="L3" s="42"/>
      <c r="M3" s="42"/>
    </row>
    <row r="4" spans="1:13" ht="18.75" x14ac:dyDescent="0.25">
      <c r="A4" s="17" t="s">
        <v>54</v>
      </c>
      <c r="B4" s="2"/>
      <c r="C4" s="2"/>
      <c r="D4" s="3"/>
      <c r="E4" s="3"/>
      <c r="F4" s="3"/>
      <c r="G4" s="3"/>
      <c r="H4" s="3"/>
      <c r="I4" s="2"/>
    </row>
    <row r="5" spans="1:13" ht="16.5" thickBot="1" x14ac:dyDescent="0.3">
      <c r="A5" s="1"/>
      <c r="B5" s="2"/>
      <c r="C5" s="2"/>
      <c r="D5" s="3"/>
      <c r="E5" s="3"/>
      <c r="F5" s="3"/>
      <c r="G5" s="3"/>
      <c r="H5" s="3"/>
      <c r="I5" s="2"/>
    </row>
    <row r="6" spans="1:13" ht="16.5" thickTop="1" x14ac:dyDescent="0.25">
      <c r="A6" s="73" t="s">
        <v>0</v>
      </c>
      <c r="B6" s="74"/>
      <c r="C6" s="74" t="s">
        <v>1</v>
      </c>
      <c r="D6" s="74"/>
      <c r="E6" s="74"/>
      <c r="F6" s="74"/>
      <c r="G6" s="74"/>
      <c r="H6" s="74"/>
      <c r="I6" s="77" t="s">
        <v>2</v>
      </c>
    </row>
    <row r="7" spans="1:13" ht="15.75" x14ac:dyDescent="0.25">
      <c r="A7" s="75"/>
      <c r="B7" s="76"/>
      <c r="C7" s="13" t="s">
        <v>3</v>
      </c>
      <c r="D7" s="13" t="s">
        <v>4</v>
      </c>
      <c r="E7" s="13" t="s">
        <v>5</v>
      </c>
      <c r="F7" s="13" t="s">
        <v>6</v>
      </c>
      <c r="G7" s="13" t="s">
        <v>7</v>
      </c>
      <c r="H7" s="13" t="s">
        <v>8</v>
      </c>
      <c r="I7" s="78" t="s">
        <v>2</v>
      </c>
    </row>
    <row r="8" spans="1:13" ht="15.75" x14ac:dyDescent="0.25">
      <c r="A8" s="71" t="s">
        <v>12</v>
      </c>
      <c r="B8" s="4" t="s">
        <v>13</v>
      </c>
      <c r="C8" s="10">
        <v>183</v>
      </c>
      <c r="D8" s="10">
        <v>297</v>
      </c>
      <c r="E8" s="10">
        <v>157</v>
      </c>
      <c r="F8" s="10">
        <v>273</v>
      </c>
      <c r="G8" s="10">
        <v>298</v>
      </c>
      <c r="H8" s="10">
        <v>285</v>
      </c>
      <c r="I8" s="15">
        <f t="shared" ref="I8:I33" si="0">SUM(C8:H8)</f>
        <v>1493</v>
      </c>
    </row>
    <row r="9" spans="1:13" ht="15.75" x14ac:dyDescent="0.25">
      <c r="A9" s="71"/>
      <c r="B9" s="4" t="s">
        <v>14</v>
      </c>
      <c r="C9" s="10">
        <v>140</v>
      </c>
      <c r="D9" s="10">
        <v>145</v>
      </c>
      <c r="E9" s="10">
        <v>176</v>
      </c>
      <c r="F9" s="10">
        <v>150</v>
      </c>
      <c r="G9" s="10">
        <v>152</v>
      </c>
      <c r="H9" s="10">
        <v>140</v>
      </c>
      <c r="I9" s="15">
        <f t="shared" si="0"/>
        <v>903</v>
      </c>
    </row>
    <row r="10" spans="1:13" ht="15.75" x14ac:dyDescent="0.25">
      <c r="A10" s="71"/>
      <c r="B10" s="6" t="s">
        <v>2</v>
      </c>
      <c r="C10" s="36">
        <f t="shared" ref="C10:H10" si="1">SUM(C8:C9)</f>
        <v>323</v>
      </c>
      <c r="D10" s="36">
        <f t="shared" si="1"/>
        <v>442</v>
      </c>
      <c r="E10" s="36">
        <f t="shared" si="1"/>
        <v>333</v>
      </c>
      <c r="F10" s="36">
        <f t="shared" si="1"/>
        <v>423</v>
      </c>
      <c r="G10" s="36">
        <f t="shared" si="1"/>
        <v>450</v>
      </c>
      <c r="H10" s="36">
        <f t="shared" si="1"/>
        <v>425</v>
      </c>
      <c r="I10" s="11">
        <f t="shared" si="0"/>
        <v>2396</v>
      </c>
    </row>
    <row r="11" spans="1:13" ht="15.75" x14ac:dyDescent="0.25">
      <c r="A11" s="71" t="s">
        <v>15</v>
      </c>
      <c r="B11" s="4" t="s">
        <v>13</v>
      </c>
      <c r="C11" s="10">
        <v>138</v>
      </c>
      <c r="D11" s="10">
        <v>127</v>
      </c>
      <c r="E11" s="10">
        <v>117</v>
      </c>
      <c r="F11" s="10">
        <v>119</v>
      </c>
      <c r="G11" s="10">
        <v>132</v>
      </c>
      <c r="H11" s="10">
        <v>101</v>
      </c>
      <c r="I11" s="15">
        <f t="shared" si="0"/>
        <v>734</v>
      </c>
    </row>
    <row r="12" spans="1:13" ht="15.75" x14ac:dyDescent="0.25">
      <c r="A12" s="71"/>
      <c r="B12" s="4" t="s">
        <v>14</v>
      </c>
      <c r="C12" s="10">
        <v>104</v>
      </c>
      <c r="D12" s="10">
        <v>76</v>
      </c>
      <c r="E12" s="10">
        <v>84</v>
      </c>
      <c r="F12" s="10">
        <v>102</v>
      </c>
      <c r="G12" s="10">
        <v>88</v>
      </c>
      <c r="H12" s="10">
        <v>48</v>
      </c>
      <c r="I12" s="15">
        <f t="shared" si="0"/>
        <v>502</v>
      </c>
    </row>
    <row r="13" spans="1:13" ht="15.75" x14ac:dyDescent="0.25">
      <c r="A13" s="71"/>
      <c r="B13" s="6" t="s">
        <v>2</v>
      </c>
      <c r="C13" s="36">
        <f t="shared" ref="C13:H13" si="2">SUM(C11:C12)</f>
        <v>242</v>
      </c>
      <c r="D13" s="36">
        <f t="shared" si="2"/>
        <v>203</v>
      </c>
      <c r="E13" s="36">
        <f t="shared" si="2"/>
        <v>201</v>
      </c>
      <c r="F13" s="36">
        <f t="shared" si="2"/>
        <v>221</v>
      </c>
      <c r="G13" s="36">
        <f t="shared" si="2"/>
        <v>220</v>
      </c>
      <c r="H13" s="36">
        <f t="shared" si="2"/>
        <v>149</v>
      </c>
      <c r="I13" s="11">
        <f t="shared" si="0"/>
        <v>1236</v>
      </c>
    </row>
    <row r="14" spans="1:13" ht="15.75" x14ac:dyDescent="0.25">
      <c r="A14" s="71" t="s">
        <v>16</v>
      </c>
      <c r="B14" s="4" t="s">
        <v>13</v>
      </c>
      <c r="C14" s="10">
        <v>90</v>
      </c>
      <c r="D14" s="10">
        <v>85</v>
      </c>
      <c r="E14" s="10">
        <v>114</v>
      </c>
      <c r="F14" s="10">
        <v>56</v>
      </c>
      <c r="G14" s="10">
        <v>45</v>
      </c>
      <c r="H14" s="10">
        <v>39</v>
      </c>
      <c r="I14" s="15">
        <f t="shared" si="0"/>
        <v>429</v>
      </c>
    </row>
    <row r="15" spans="1:13" ht="15.75" x14ac:dyDescent="0.25">
      <c r="A15" s="71"/>
      <c r="B15" s="4" t="s">
        <v>14</v>
      </c>
      <c r="C15" s="10">
        <v>62</v>
      </c>
      <c r="D15" s="10">
        <v>59</v>
      </c>
      <c r="E15" s="10">
        <v>45</v>
      </c>
      <c r="F15" s="10">
        <v>52</v>
      </c>
      <c r="G15" s="10">
        <v>33</v>
      </c>
      <c r="H15" s="10">
        <v>30</v>
      </c>
      <c r="I15" s="15">
        <f t="shared" si="0"/>
        <v>281</v>
      </c>
    </row>
    <row r="16" spans="1:13" ht="15.75" x14ac:dyDescent="0.25">
      <c r="A16" s="71"/>
      <c r="B16" s="6" t="s">
        <v>2</v>
      </c>
      <c r="C16" s="36">
        <f t="shared" ref="C16:H16" si="3">SUM(C14:C15)</f>
        <v>152</v>
      </c>
      <c r="D16" s="36">
        <f t="shared" si="3"/>
        <v>144</v>
      </c>
      <c r="E16" s="36">
        <f t="shared" si="3"/>
        <v>159</v>
      </c>
      <c r="F16" s="36">
        <f t="shared" si="3"/>
        <v>108</v>
      </c>
      <c r="G16" s="36">
        <f t="shared" si="3"/>
        <v>78</v>
      </c>
      <c r="H16" s="36">
        <f t="shared" si="3"/>
        <v>69</v>
      </c>
      <c r="I16" s="11">
        <f t="shared" si="0"/>
        <v>710</v>
      </c>
    </row>
    <row r="17" spans="1:9" ht="15.75" x14ac:dyDescent="0.25">
      <c r="A17" s="71" t="s">
        <v>17</v>
      </c>
      <c r="B17" s="4" t="s">
        <v>13</v>
      </c>
      <c r="C17" s="10">
        <v>32</v>
      </c>
      <c r="D17" s="10">
        <v>41</v>
      </c>
      <c r="E17" s="10">
        <v>26</v>
      </c>
      <c r="F17" s="10">
        <v>32</v>
      </c>
      <c r="G17" s="10">
        <v>29</v>
      </c>
      <c r="H17" s="10">
        <v>20</v>
      </c>
      <c r="I17" s="15">
        <f t="shared" si="0"/>
        <v>180</v>
      </c>
    </row>
    <row r="18" spans="1:9" ht="15.75" x14ac:dyDescent="0.25">
      <c r="A18" s="71"/>
      <c r="B18" s="4" t="s">
        <v>14</v>
      </c>
      <c r="C18" s="10">
        <v>14</v>
      </c>
      <c r="D18" s="10">
        <v>31</v>
      </c>
      <c r="E18" s="10">
        <v>35</v>
      </c>
      <c r="F18" s="10">
        <v>18</v>
      </c>
      <c r="G18" s="10">
        <v>23</v>
      </c>
      <c r="H18" s="10">
        <v>10</v>
      </c>
      <c r="I18" s="15">
        <f t="shared" si="0"/>
        <v>131</v>
      </c>
    </row>
    <row r="19" spans="1:9" ht="15.75" x14ac:dyDescent="0.25">
      <c r="A19" s="71"/>
      <c r="B19" s="6" t="s">
        <v>2</v>
      </c>
      <c r="C19" s="36">
        <f t="shared" ref="C19:H19" si="4">SUM(C17:C18)</f>
        <v>46</v>
      </c>
      <c r="D19" s="36">
        <f t="shared" si="4"/>
        <v>72</v>
      </c>
      <c r="E19" s="36">
        <f t="shared" si="4"/>
        <v>61</v>
      </c>
      <c r="F19" s="36">
        <f t="shared" si="4"/>
        <v>50</v>
      </c>
      <c r="G19" s="36">
        <f t="shared" si="4"/>
        <v>52</v>
      </c>
      <c r="H19" s="36">
        <f t="shared" si="4"/>
        <v>30</v>
      </c>
      <c r="I19" s="11">
        <f t="shared" si="0"/>
        <v>311</v>
      </c>
    </row>
    <row r="20" spans="1:9" ht="15.75" x14ac:dyDescent="0.25">
      <c r="A20" s="79" t="s">
        <v>18</v>
      </c>
      <c r="B20" s="4" t="s">
        <v>13</v>
      </c>
      <c r="C20" s="10">
        <v>79</v>
      </c>
      <c r="D20" s="10">
        <v>46</v>
      </c>
      <c r="E20" s="10">
        <v>24</v>
      </c>
      <c r="F20" s="10">
        <v>12</v>
      </c>
      <c r="G20" s="10">
        <v>27</v>
      </c>
      <c r="H20" s="10">
        <v>28</v>
      </c>
      <c r="I20" s="15">
        <f t="shared" si="0"/>
        <v>216</v>
      </c>
    </row>
    <row r="21" spans="1:9" ht="15.75" x14ac:dyDescent="0.25">
      <c r="A21" s="79"/>
      <c r="B21" s="4" t="s">
        <v>14</v>
      </c>
      <c r="C21" s="10">
        <v>83</v>
      </c>
      <c r="D21" s="10">
        <v>45</v>
      </c>
      <c r="E21" s="10">
        <v>24</v>
      </c>
      <c r="F21" s="10">
        <v>13</v>
      </c>
      <c r="G21" s="10">
        <v>14</v>
      </c>
      <c r="H21" s="10">
        <v>21</v>
      </c>
      <c r="I21" s="15">
        <f t="shared" si="0"/>
        <v>200</v>
      </c>
    </row>
    <row r="22" spans="1:9" ht="15.75" x14ac:dyDescent="0.25">
      <c r="A22" s="79"/>
      <c r="B22" s="6" t="s">
        <v>2</v>
      </c>
      <c r="C22" s="36">
        <f t="shared" ref="C22:H22" si="5">SUM(C20:C21)</f>
        <v>162</v>
      </c>
      <c r="D22" s="36">
        <f t="shared" si="5"/>
        <v>91</v>
      </c>
      <c r="E22" s="36">
        <f t="shared" si="5"/>
        <v>48</v>
      </c>
      <c r="F22" s="36">
        <f t="shared" si="5"/>
        <v>25</v>
      </c>
      <c r="G22" s="36">
        <f t="shared" si="5"/>
        <v>41</v>
      </c>
      <c r="H22" s="36">
        <f t="shared" si="5"/>
        <v>49</v>
      </c>
      <c r="I22" s="11">
        <f t="shared" si="0"/>
        <v>416</v>
      </c>
    </row>
    <row r="23" spans="1:9" ht="15.75" x14ac:dyDescent="0.25">
      <c r="A23" s="71" t="s">
        <v>19</v>
      </c>
      <c r="B23" s="4" t="s">
        <v>13</v>
      </c>
      <c r="C23" s="10">
        <v>83</v>
      </c>
      <c r="D23" s="10">
        <v>44</v>
      </c>
      <c r="E23" s="10">
        <v>27</v>
      </c>
      <c r="F23" s="10">
        <v>20</v>
      </c>
      <c r="G23" s="10">
        <v>23</v>
      </c>
      <c r="H23" s="10">
        <v>27</v>
      </c>
      <c r="I23" s="15">
        <f t="shared" si="0"/>
        <v>224</v>
      </c>
    </row>
    <row r="24" spans="1:9" ht="15.75" x14ac:dyDescent="0.25">
      <c r="A24" s="71"/>
      <c r="B24" s="4" t="s">
        <v>14</v>
      </c>
      <c r="C24" s="10">
        <v>21</v>
      </c>
      <c r="D24" s="10">
        <v>28</v>
      </c>
      <c r="E24" s="10">
        <v>21</v>
      </c>
      <c r="F24" s="10">
        <v>21</v>
      </c>
      <c r="G24" s="10">
        <v>14</v>
      </c>
      <c r="H24" s="10">
        <v>30</v>
      </c>
      <c r="I24" s="15">
        <f t="shared" si="0"/>
        <v>135</v>
      </c>
    </row>
    <row r="25" spans="1:9" ht="15.75" x14ac:dyDescent="0.25">
      <c r="A25" s="71"/>
      <c r="B25" s="6" t="s">
        <v>2</v>
      </c>
      <c r="C25" s="36">
        <f t="shared" ref="C25:H25" si="6">SUM(C23:C24)</f>
        <v>104</v>
      </c>
      <c r="D25" s="36">
        <f t="shared" si="6"/>
        <v>72</v>
      </c>
      <c r="E25" s="36">
        <f t="shared" si="6"/>
        <v>48</v>
      </c>
      <c r="F25" s="36">
        <f t="shared" si="6"/>
        <v>41</v>
      </c>
      <c r="G25" s="36">
        <f t="shared" si="6"/>
        <v>37</v>
      </c>
      <c r="H25" s="36">
        <f t="shared" si="6"/>
        <v>57</v>
      </c>
      <c r="I25" s="11">
        <f t="shared" si="0"/>
        <v>359</v>
      </c>
    </row>
    <row r="26" spans="1:9" ht="15.75" x14ac:dyDescent="0.25">
      <c r="A26" s="71" t="s">
        <v>20</v>
      </c>
      <c r="B26" s="4" t="s">
        <v>13</v>
      </c>
      <c r="C26" s="10">
        <v>56</v>
      </c>
      <c r="D26" s="10">
        <v>83</v>
      </c>
      <c r="E26" s="10">
        <v>78</v>
      </c>
      <c r="F26" s="10">
        <v>61</v>
      </c>
      <c r="G26" s="10">
        <v>63</v>
      </c>
      <c r="H26" s="10">
        <v>46</v>
      </c>
      <c r="I26" s="15">
        <f t="shared" si="0"/>
        <v>387</v>
      </c>
    </row>
    <row r="27" spans="1:9" ht="15.75" x14ac:dyDescent="0.25">
      <c r="A27" s="71"/>
      <c r="B27" s="4" t="s">
        <v>14</v>
      </c>
      <c r="C27" s="10">
        <v>40</v>
      </c>
      <c r="D27" s="10">
        <v>58</v>
      </c>
      <c r="E27" s="10">
        <v>64</v>
      </c>
      <c r="F27" s="10">
        <v>52</v>
      </c>
      <c r="G27" s="10">
        <v>44</v>
      </c>
      <c r="H27" s="10">
        <v>30</v>
      </c>
      <c r="I27" s="15">
        <f t="shared" si="0"/>
        <v>288</v>
      </c>
    </row>
    <row r="28" spans="1:9" ht="15.75" x14ac:dyDescent="0.25">
      <c r="A28" s="71"/>
      <c r="B28" s="6" t="s">
        <v>2</v>
      </c>
      <c r="C28" s="36">
        <f t="shared" ref="C28:H28" si="7">SUM(C26:C27)</f>
        <v>96</v>
      </c>
      <c r="D28" s="36">
        <f t="shared" si="7"/>
        <v>141</v>
      </c>
      <c r="E28" s="36">
        <f t="shared" si="7"/>
        <v>142</v>
      </c>
      <c r="F28" s="36">
        <f t="shared" si="7"/>
        <v>113</v>
      </c>
      <c r="G28" s="36">
        <f t="shared" si="7"/>
        <v>107</v>
      </c>
      <c r="H28" s="36">
        <f t="shared" si="7"/>
        <v>76</v>
      </c>
      <c r="I28" s="11">
        <f t="shared" si="0"/>
        <v>675</v>
      </c>
    </row>
    <row r="29" spans="1:9" ht="15.75" x14ac:dyDescent="0.25">
      <c r="A29" s="71" t="s">
        <v>21</v>
      </c>
      <c r="B29" s="4" t="s">
        <v>13</v>
      </c>
      <c r="C29" s="10">
        <v>18</v>
      </c>
      <c r="D29" s="10">
        <v>15</v>
      </c>
      <c r="E29" s="10">
        <v>11</v>
      </c>
      <c r="F29" s="10">
        <v>21</v>
      </c>
      <c r="G29" s="10">
        <v>9</v>
      </c>
      <c r="H29" s="10">
        <v>7</v>
      </c>
      <c r="I29" s="15">
        <f t="shared" si="0"/>
        <v>81</v>
      </c>
    </row>
    <row r="30" spans="1:9" ht="15.75" x14ac:dyDescent="0.25">
      <c r="A30" s="71"/>
      <c r="B30" s="4" t="s">
        <v>14</v>
      </c>
      <c r="C30" s="10">
        <v>9</v>
      </c>
      <c r="D30" s="10">
        <v>7</v>
      </c>
      <c r="E30" s="10">
        <v>8</v>
      </c>
      <c r="F30" s="10">
        <v>4</v>
      </c>
      <c r="G30" s="10">
        <v>6</v>
      </c>
      <c r="H30" s="10">
        <v>3</v>
      </c>
      <c r="I30" s="15">
        <f t="shared" si="0"/>
        <v>37</v>
      </c>
    </row>
    <row r="31" spans="1:9" ht="15.75" x14ac:dyDescent="0.25">
      <c r="A31" s="71"/>
      <c r="B31" s="6" t="s">
        <v>2</v>
      </c>
      <c r="C31" s="36">
        <f t="shared" ref="C31:H31" si="8">SUM(C29:C30)</f>
        <v>27</v>
      </c>
      <c r="D31" s="36">
        <f t="shared" si="8"/>
        <v>22</v>
      </c>
      <c r="E31" s="36">
        <f t="shared" si="8"/>
        <v>19</v>
      </c>
      <c r="F31" s="36">
        <f t="shared" si="8"/>
        <v>25</v>
      </c>
      <c r="G31" s="36">
        <f t="shared" si="8"/>
        <v>15</v>
      </c>
      <c r="H31" s="36">
        <f t="shared" si="8"/>
        <v>10</v>
      </c>
      <c r="I31" s="11">
        <f t="shared" si="0"/>
        <v>118</v>
      </c>
    </row>
    <row r="32" spans="1:9" ht="15.75" x14ac:dyDescent="0.25">
      <c r="A32" s="71" t="s">
        <v>2</v>
      </c>
      <c r="B32" s="4" t="s">
        <v>13</v>
      </c>
      <c r="C32" s="36">
        <f>C8+C11+C14+C17+C20+C23+C26+C29</f>
        <v>679</v>
      </c>
      <c r="D32" s="36">
        <f t="shared" ref="D32:H32" si="9">D8+D11+D14+D17+D20+D23+D26+D29</f>
        <v>738</v>
      </c>
      <c r="E32" s="36">
        <f t="shared" si="9"/>
        <v>554</v>
      </c>
      <c r="F32" s="36">
        <f t="shared" si="9"/>
        <v>594</v>
      </c>
      <c r="G32" s="36">
        <f t="shared" si="9"/>
        <v>626</v>
      </c>
      <c r="H32" s="36">
        <f t="shared" si="9"/>
        <v>553</v>
      </c>
      <c r="I32" s="11">
        <f t="shared" si="0"/>
        <v>3744</v>
      </c>
    </row>
    <row r="33" spans="1:12" ht="15.75" x14ac:dyDescent="0.25">
      <c r="A33" s="71"/>
      <c r="B33" s="4" t="s">
        <v>14</v>
      </c>
      <c r="C33" s="36">
        <f>C9+C12+C15+C18+C21+C24+C27+C30</f>
        <v>473</v>
      </c>
      <c r="D33" s="36">
        <f t="shared" ref="D33:H33" si="10">D9+D12+D15+D18+D21+D24+D27+D30</f>
        <v>449</v>
      </c>
      <c r="E33" s="36">
        <f t="shared" si="10"/>
        <v>457</v>
      </c>
      <c r="F33" s="36">
        <f t="shared" si="10"/>
        <v>412</v>
      </c>
      <c r="G33" s="36">
        <f t="shared" si="10"/>
        <v>374</v>
      </c>
      <c r="H33" s="36">
        <f t="shared" si="10"/>
        <v>312</v>
      </c>
      <c r="I33" s="11">
        <f t="shared" si="0"/>
        <v>2477</v>
      </c>
    </row>
    <row r="34" spans="1:12" ht="16.5" thickBot="1" x14ac:dyDescent="0.3">
      <c r="A34" s="72"/>
      <c r="B34" s="8" t="s">
        <v>2</v>
      </c>
      <c r="C34" s="16">
        <f t="shared" ref="C34:H34" si="11">SUM(C32:C33)</f>
        <v>1152</v>
      </c>
      <c r="D34" s="16">
        <f t="shared" si="11"/>
        <v>1187</v>
      </c>
      <c r="E34" s="16">
        <f t="shared" si="11"/>
        <v>1011</v>
      </c>
      <c r="F34" s="16">
        <f t="shared" si="11"/>
        <v>1006</v>
      </c>
      <c r="G34" s="16">
        <f t="shared" si="11"/>
        <v>1000</v>
      </c>
      <c r="H34" s="16">
        <f t="shared" si="11"/>
        <v>865</v>
      </c>
      <c r="I34" s="12">
        <v>6221</v>
      </c>
    </row>
    <row r="35" spans="1:12" ht="16.5" thickTop="1" x14ac:dyDescent="0.25">
      <c r="A35" s="9"/>
      <c r="B35" s="1"/>
      <c r="C35" s="3"/>
      <c r="D35" s="3"/>
      <c r="E35" s="3"/>
      <c r="F35" s="3"/>
      <c r="G35" s="3"/>
      <c r="H35" s="3"/>
      <c r="I35" s="3"/>
    </row>
    <row r="36" spans="1:12" ht="15.75" x14ac:dyDescent="0.25">
      <c r="A36" s="1" t="s">
        <v>55</v>
      </c>
      <c r="B36" s="2"/>
      <c r="C36" s="2"/>
      <c r="D36" s="3"/>
      <c r="E36" s="3"/>
      <c r="F36" s="3"/>
      <c r="G36" s="3"/>
      <c r="H36" s="3"/>
      <c r="I36" s="2"/>
      <c r="J36" s="2"/>
      <c r="K36" s="2"/>
      <c r="L36" s="2"/>
    </row>
    <row r="37" spans="1:12" ht="16.5" thickBot="1" x14ac:dyDescent="0.3">
      <c r="A37" s="1"/>
      <c r="B37" s="2"/>
      <c r="C37" s="2"/>
      <c r="D37" s="3"/>
      <c r="E37" s="3"/>
      <c r="F37" s="3"/>
      <c r="G37" s="3"/>
      <c r="H37" s="3"/>
      <c r="I37" s="2"/>
      <c r="J37" s="2"/>
      <c r="K37" s="2"/>
      <c r="L37" s="2"/>
    </row>
    <row r="38" spans="1:12" ht="16.5" thickTop="1" x14ac:dyDescent="0.25">
      <c r="A38" s="73" t="s">
        <v>0</v>
      </c>
      <c r="B38" s="74"/>
      <c r="C38" s="74" t="s">
        <v>25</v>
      </c>
      <c r="D38" s="74"/>
      <c r="E38" s="74"/>
      <c r="F38" s="77" t="s">
        <v>2</v>
      </c>
    </row>
    <row r="39" spans="1:12" ht="15.75" x14ac:dyDescent="0.25">
      <c r="A39" s="75"/>
      <c r="B39" s="76"/>
      <c r="C39" s="13" t="s">
        <v>9</v>
      </c>
      <c r="D39" s="13" t="s">
        <v>10</v>
      </c>
      <c r="E39" s="14" t="s">
        <v>11</v>
      </c>
      <c r="F39" s="78" t="s">
        <v>2</v>
      </c>
    </row>
    <row r="40" spans="1:12" ht="15.75" x14ac:dyDescent="0.25">
      <c r="A40" s="71" t="s">
        <v>12</v>
      </c>
      <c r="B40" s="4" t="s">
        <v>13</v>
      </c>
      <c r="C40" s="10">
        <v>266</v>
      </c>
      <c r="D40" s="10">
        <v>202</v>
      </c>
      <c r="E40" s="10">
        <v>221</v>
      </c>
      <c r="F40" s="15">
        <f>SUM(C40:E40)</f>
        <v>689</v>
      </c>
    </row>
    <row r="41" spans="1:12" ht="15.75" x14ac:dyDescent="0.25">
      <c r="A41" s="71"/>
      <c r="B41" s="4" t="s">
        <v>14</v>
      </c>
      <c r="C41" s="10">
        <v>108</v>
      </c>
      <c r="D41" s="10">
        <v>108</v>
      </c>
      <c r="E41" s="10">
        <v>122</v>
      </c>
      <c r="F41" s="15">
        <f t="shared" ref="F41:F66" si="12">SUM(C41:E41)</f>
        <v>338</v>
      </c>
    </row>
    <row r="42" spans="1:12" ht="15.75" x14ac:dyDescent="0.25">
      <c r="A42" s="71"/>
      <c r="B42" s="6" t="s">
        <v>2</v>
      </c>
      <c r="C42" s="36">
        <f>SUM(C40:C41)</f>
        <v>374</v>
      </c>
      <c r="D42" s="36">
        <f>SUM(D40:D41)</f>
        <v>310</v>
      </c>
      <c r="E42" s="36">
        <f>SUM(E40:E41)</f>
        <v>343</v>
      </c>
      <c r="F42" s="15">
        <f t="shared" si="12"/>
        <v>1027</v>
      </c>
    </row>
    <row r="43" spans="1:12" ht="15.75" x14ac:dyDescent="0.25">
      <c r="A43" s="71" t="s">
        <v>15</v>
      </c>
      <c r="B43" s="4" t="s">
        <v>13</v>
      </c>
      <c r="C43" s="10">
        <v>76</v>
      </c>
      <c r="D43" s="10">
        <v>75</v>
      </c>
      <c r="E43" s="10">
        <v>75</v>
      </c>
      <c r="F43" s="15">
        <f t="shared" si="12"/>
        <v>226</v>
      </c>
    </row>
    <row r="44" spans="1:12" ht="15.75" x14ac:dyDescent="0.25">
      <c r="A44" s="71"/>
      <c r="B44" s="4" t="s">
        <v>14</v>
      </c>
      <c r="C44" s="10">
        <v>58</v>
      </c>
      <c r="D44" s="10">
        <v>72</v>
      </c>
      <c r="E44" s="10">
        <v>63</v>
      </c>
      <c r="F44" s="15">
        <f t="shared" si="12"/>
        <v>193</v>
      </c>
    </row>
    <row r="45" spans="1:12" ht="15.75" x14ac:dyDescent="0.25">
      <c r="A45" s="71"/>
      <c r="B45" s="6" t="s">
        <v>2</v>
      </c>
      <c r="C45" s="36">
        <f>SUM(C43:C44)</f>
        <v>134</v>
      </c>
      <c r="D45" s="36">
        <f>SUM(D43:D44)</f>
        <v>147</v>
      </c>
      <c r="E45" s="36">
        <f>SUM(E43:E44)</f>
        <v>138</v>
      </c>
      <c r="F45" s="15">
        <f t="shared" si="12"/>
        <v>419</v>
      </c>
    </row>
    <row r="46" spans="1:12" ht="15.75" x14ac:dyDescent="0.25">
      <c r="A46" s="71" t="s">
        <v>16</v>
      </c>
      <c r="B46" s="4" t="s">
        <v>13</v>
      </c>
      <c r="C46" s="10">
        <v>21</v>
      </c>
      <c r="D46" s="10">
        <v>11</v>
      </c>
      <c r="E46" s="10">
        <v>13</v>
      </c>
      <c r="F46" s="15">
        <f t="shared" si="12"/>
        <v>45</v>
      </c>
    </row>
    <row r="47" spans="1:12" ht="15.75" x14ac:dyDescent="0.25">
      <c r="A47" s="71"/>
      <c r="B47" s="4" t="s">
        <v>14</v>
      </c>
      <c r="C47" s="10">
        <v>15</v>
      </c>
      <c r="D47" s="10">
        <v>16</v>
      </c>
      <c r="E47" s="10">
        <v>12</v>
      </c>
      <c r="F47" s="15">
        <f t="shared" si="12"/>
        <v>43</v>
      </c>
    </row>
    <row r="48" spans="1:12" ht="15.75" x14ac:dyDescent="0.25">
      <c r="A48" s="71"/>
      <c r="B48" s="6" t="s">
        <v>2</v>
      </c>
      <c r="C48" s="36">
        <f>SUM(C46:C47)</f>
        <v>36</v>
      </c>
      <c r="D48" s="36">
        <f>SUM(D46:D47)</f>
        <v>27</v>
      </c>
      <c r="E48" s="36">
        <f>SUM(E46:E47)</f>
        <v>25</v>
      </c>
      <c r="F48" s="15">
        <f t="shared" si="12"/>
        <v>88</v>
      </c>
    </row>
    <row r="49" spans="1:6" ht="15.75" x14ac:dyDescent="0.25">
      <c r="A49" s="71" t="s">
        <v>17</v>
      </c>
      <c r="B49" s="4" t="s">
        <v>13</v>
      </c>
      <c r="C49" s="10">
        <v>1</v>
      </c>
      <c r="D49" s="10">
        <v>0</v>
      </c>
      <c r="E49" s="10">
        <v>0</v>
      </c>
      <c r="F49" s="15">
        <f t="shared" si="12"/>
        <v>1</v>
      </c>
    </row>
    <row r="50" spans="1:6" ht="15.75" x14ac:dyDescent="0.25">
      <c r="A50" s="71"/>
      <c r="B50" s="4" t="s">
        <v>14</v>
      </c>
      <c r="C50" s="10">
        <v>4</v>
      </c>
      <c r="D50" s="10">
        <v>3</v>
      </c>
      <c r="E50" s="10">
        <v>1</v>
      </c>
      <c r="F50" s="15">
        <f t="shared" si="12"/>
        <v>8</v>
      </c>
    </row>
    <row r="51" spans="1:6" ht="15.75" x14ac:dyDescent="0.25">
      <c r="A51" s="71"/>
      <c r="B51" s="6" t="s">
        <v>2</v>
      </c>
      <c r="C51" s="36">
        <f>SUM(C49:C50)</f>
        <v>5</v>
      </c>
      <c r="D51" s="36">
        <f>SUM(D49:D50)</f>
        <v>3</v>
      </c>
      <c r="E51" s="36">
        <f>SUM(E49:E50)</f>
        <v>1</v>
      </c>
      <c r="F51" s="15">
        <f t="shared" si="12"/>
        <v>9</v>
      </c>
    </row>
    <row r="52" spans="1:6" ht="15.75" x14ac:dyDescent="0.25">
      <c r="A52" s="79" t="s">
        <v>18</v>
      </c>
      <c r="B52" s="4" t="s">
        <v>13</v>
      </c>
      <c r="C52" s="10">
        <v>1</v>
      </c>
      <c r="D52" s="10">
        <v>0</v>
      </c>
      <c r="E52" s="10">
        <v>2</v>
      </c>
      <c r="F52" s="15">
        <f t="shared" si="12"/>
        <v>3</v>
      </c>
    </row>
    <row r="53" spans="1:6" ht="15.75" x14ac:dyDescent="0.25">
      <c r="A53" s="79"/>
      <c r="B53" s="4" t="s">
        <v>14</v>
      </c>
      <c r="C53" s="10">
        <v>6</v>
      </c>
      <c r="D53" s="10">
        <v>1</v>
      </c>
      <c r="E53" s="10">
        <v>5</v>
      </c>
      <c r="F53" s="15">
        <f t="shared" si="12"/>
        <v>12</v>
      </c>
    </row>
    <row r="54" spans="1:6" ht="15.75" x14ac:dyDescent="0.25">
      <c r="A54" s="79"/>
      <c r="B54" s="6" t="s">
        <v>2</v>
      </c>
      <c r="C54" s="36">
        <f>SUM(C52:C53)</f>
        <v>7</v>
      </c>
      <c r="D54" s="36">
        <f>SUM(D52:D53)</f>
        <v>1</v>
      </c>
      <c r="E54" s="36">
        <f>SUM(E52:E53)</f>
        <v>7</v>
      </c>
      <c r="F54" s="15">
        <f t="shared" si="12"/>
        <v>15</v>
      </c>
    </row>
    <row r="55" spans="1:6" ht="15.75" x14ac:dyDescent="0.25">
      <c r="A55" s="71" t="s">
        <v>19</v>
      </c>
      <c r="B55" s="4" t="s">
        <v>13</v>
      </c>
      <c r="C55" s="10">
        <v>23</v>
      </c>
      <c r="D55" s="10">
        <v>18</v>
      </c>
      <c r="E55" s="10">
        <v>23</v>
      </c>
      <c r="F55" s="15">
        <f t="shared" si="12"/>
        <v>64</v>
      </c>
    </row>
    <row r="56" spans="1:6" ht="15.75" x14ac:dyDescent="0.25">
      <c r="A56" s="71"/>
      <c r="B56" s="4" t="s">
        <v>14</v>
      </c>
      <c r="C56" s="10">
        <v>25</v>
      </c>
      <c r="D56" s="10">
        <v>19</v>
      </c>
      <c r="E56" s="10">
        <v>17</v>
      </c>
      <c r="F56" s="15">
        <f t="shared" si="12"/>
        <v>61</v>
      </c>
    </row>
    <row r="57" spans="1:6" ht="15.75" x14ac:dyDescent="0.25">
      <c r="A57" s="71"/>
      <c r="B57" s="6" t="s">
        <v>2</v>
      </c>
      <c r="C57" s="36">
        <f>SUM(C55:C56)</f>
        <v>48</v>
      </c>
      <c r="D57" s="36">
        <f>SUM(D55:D56)</f>
        <v>37</v>
      </c>
      <c r="E57" s="36">
        <f>SUM(E55:E56)</f>
        <v>40</v>
      </c>
      <c r="F57" s="15">
        <f t="shared" si="12"/>
        <v>125</v>
      </c>
    </row>
    <row r="58" spans="1:6" ht="15.75" x14ac:dyDescent="0.25">
      <c r="A58" s="71" t="s">
        <v>20</v>
      </c>
      <c r="B58" s="4" t="s">
        <v>13</v>
      </c>
      <c r="C58" s="10">
        <v>53</v>
      </c>
      <c r="D58" s="10">
        <v>51</v>
      </c>
      <c r="E58" s="10">
        <v>53</v>
      </c>
      <c r="F58" s="15">
        <f t="shared" si="12"/>
        <v>157</v>
      </c>
    </row>
    <row r="59" spans="1:6" ht="15.75" x14ac:dyDescent="0.25">
      <c r="A59" s="71"/>
      <c r="B59" s="4" t="s">
        <v>14</v>
      </c>
      <c r="C59" s="10">
        <v>28</v>
      </c>
      <c r="D59" s="10">
        <v>34</v>
      </c>
      <c r="E59" s="10">
        <v>37</v>
      </c>
      <c r="F59" s="15">
        <f t="shared" si="12"/>
        <v>99</v>
      </c>
    </row>
    <row r="60" spans="1:6" ht="15.75" x14ac:dyDescent="0.25">
      <c r="A60" s="71"/>
      <c r="B60" s="6" t="s">
        <v>2</v>
      </c>
      <c r="C60" s="36">
        <f>SUM(C58:C59)</f>
        <v>81</v>
      </c>
      <c r="D60" s="36">
        <f>SUM(D58:D59)</f>
        <v>85</v>
      </c>
      <c r="E60" s="36">
        <f>SUM(E58:E59)</f>
        <v>90</v>
      </c>
      <c r="F60" s="15">
        <f t="shared" si="12"/>
        <v>256</v>
      </c>
    </row>
    <row r="61" spans="1:6" ht="15.75" x14ac:dyDescent="0.25">
      <c r="A61" s="71" t="s">
        <v>21</v>
      </c>
      <c r="B61" s="4" t="s">
        <v>13</v>
      </c>
      <c r="C61" s="10">
        <v>13</v>
      </c>
      <c r="D61" s="10">
        <v>6</v>
      </c>
      <c r="E61" s="10">
        <v>10</v>
      </c>
      <c r="F61" s="15">
        <f t="shared" si="12"/>
        <v>29</v>
      </c>
    </row>
    <row r="62" spans="1:6" ht="15.75" x14ac:dyDescent="0.25">
      <c r="A62" s="71"/>
      <c r="B62" s="4" t="s">
        <v>14</v>
      </c>
      <c r="C62" s="10">
        <v>8</v>
      </c>
      <c r="D62" s="10">
        <v>5</v>
      </c>
      <c r="E62" s="10">
        <v>2</v>
      </c>
      <c r="F62" s="15">
        <f t="shared" si="12"/>
        <v>15</v>
      </c>
    </row>
    <row r="63" spans="1:6" ht="15.75" x14ac:dyDescent="0.25">
      <c r="A63" s="71"/>
      <c r="B63" s="6" t="s">
        <v>2</v>
      </c>
      <c r="C63" s="36">
        <f>SUM(C61:C62)</f>
        <v>21</v>
      </c>
      <c r="D63" s="36">
        <f>SUM(D61:D62)</f>
        <v>11</v>
      </c>
      <c r="E63" s="36">
        <f>SUM(E61:E62)</f>
        <v>12</v>
      </c>
      <c r="F63" s="15">
        <f t="shared" si="12"/>
        <v>44</v>
      </c>
    </row>
    <row r="64" spans="1:6" ht="15.75" x14ac:dyDescent="0.25">
      <c r="A64" s="71" t="s">
        <v>2</v>
      </c>
      <c r="B64" s="4" t="s">
        <v>13</v>
      </c>
      <c r="C64" s="36">
        <f>+C40+C43+C46+C49+C52+C55+C58+C61</f>
        <v>454</v>
      </c>
      <c r="D64" s="36">
        <f t="shared" ref="D64:E64" si="13">+D40+D43+D46+D49+D52+D55+D58+D61</f>
        <v>363</v>
      </c>
      <c r="E64" s="36">
        <f t="shared" si="13"/>
        <v>397</v>
      </c>
      <c r="F64" s="15">
        <f t="shared" si="12"/>
        <v>1214</v>
      </c>
    </row>
    <row r="65" spans="1:6" ht="15.75" x14ac:dyDescent="0.25">
      <c r="A65" s="71"/>
      <c r="B65" s="4" t="s">
        <v>14</v>
      </c>
      <c r="C65" s="36">
        <f>+C41+C44+C47+C50+C53+C56+C59+C62</f>
        <v>252</v>
      </c>
      <c r="D65" s="36">
        <f t="shared" ref="D65:E65" si="14">+D41+D44+D47+D50+D53+D56+D59+D62</f>
        <v>258</v>
      </c>
      <c r="E65" s="36">
        <f t="shared" si="14"/>
        <v>259</v>
      </c>
      <c r="F65" s="15">
        <f t="shared" si="12"/>
        <v>769</v>
      </c>
    </row>
    <row r="66" spans="1:6" ht="16.5" thickBot="1" x14ac:dyDescent="0.3">
      <c r="A66" s="72"/>
      <c r="B66" s="8" t="s">
        <v>2</v>
      </c>
      <c r="C66" s="16">
        <f>SUM(C64:C65)</f>
        <v>706</v>
      </c>
      <c r="D66" s="16">
        <f>SUM(D64:D65)</f>
        <v>621</v>
      </c>
      <c r="E66" s="16">
        <f>SUM(E64:E65)</f>
        <v>656</v>
      </c>
      <c r="F66" s="15">
        <f t="shared" si="12"/>
        <v>1983</v>
      </c>
    </row>
    <row r="67" spans="1:6" ht="15.75" thickTop="1" x14ac:dyDescent="0.25"/>
    <row r="68" spans="1:6" ht="16.5" thickBot="1" x14ac:dyDescent="0.3">
      <c r="A68" s="1" t="s">
        <v>26</v>
      </c>
      <c r="B68" s="2"/>
      <c r="C68" s="2"/>
      <c r="D68" s="2"/>
    </row>
    <row r="69" spans="1:6" ht="15.75" thickTop="1" x14ac:dyDescent="0.25">
      <c r="A69" s="82" t="s">
        <v>0</v>
      </c>
      <c r="B69" s="83"/>
      <c r="C69" s="86" t="s">
        <v>22</v>
      </c>
      <c r="D69" s="88" t="s">
        <v>2</v>
      </c>
    </row>
    <row r="70" spans="1:6" ht="44.25" customHeight="1" x14ac:dyDescent="0.25">
      <c r="A70" s="84"/>
      <c r="B70" s="85"/>
      <c r="C70" s="87"/>
      <c r="D70" s="89"/>
    </row>
    <row r="71" spans="1:6" ht="15.75" x14ac:dyDescent="0.25">
      <c r="A71" s="90" t="s">
        <v>12</v>
      </c>
      <c r="B71" s="20" t="s">
        <v>13</v>
      </c>
      <c r="C71" s="21">
        <v>18</v>
      </c>
      <c r="D71" s="22">
        <f>SUM(C71:C71)</f>
        <v>18</v>
      </c>
    </row>
    <row r="72" spans="1:6" ht="15.75" x14ac:dyDescent="0.25">
      <c r="A72" s="71"/>
      <c r="B72" s="4" t="s">
        <v>14</v>
      </c>
      <c r="C72" s="10">
        <v>24</v>
      </c>
      <c r="D72" s="5">
        <f>SUM(C72:C72)</f>
        <v>24</v>
      </c>
    </row>
    <row r="73" spans="1:6" ht="15.75" x14ac:dyDescent="0.25">
      <c r="A73" s="71"/>
      <c r="B73" s="6" t="s">
        <v>2</v>
      </c>
      <c r="C73" s="36">
        <f>SUM(C71:C72)</f>
        <v>42</v>
      </c>
      <c r="D73" s="5">
        <f t="shared" ref="D73" si="15">SUM(D71:D72)</f>
        <v>42</v>
      </c>
    </row>
    <row r="74" spans="1:6" ht="15.75" x14ac:dyDescent="0.25">
      <c r="A74" s="80" t="s">
        <v>15</v>
      </c>
      <c r="B74" s="4" t="s">
        <v>13</v>
      </c>
      <c r="C74" s="10">
        <v>2</v>
      </c>
      <c r="D74" s="5">
        <f>SUM(C74:C74)</f>
        <v>2</v>
      </c>
    </row>
    <row r="75" spans="1:6" ht="15.75" x14ac:dyDescent="0.25">
      <c r="A75" s="80"/>
      <c r="B75" s="4" t="s">
        <v>14</v>
      </c>
      <c r="C75" s="10">
        <v>4</v>
      </c>
      <c r="D75" s="5">
        <f>SUM(C75:C75)</f>
        <v>4</v>
      </c>
    </row>
    <row r="76" spans="1:6" ht="15.75" x14ac:dyDescent="0.25">
      <c r="A76" s="80"/>
      <c r="B76" s="6" t="s">
        <v>2</v>
      </c>
      <c r="C76" s="36">
        <f>SUM(C74:C75)</f>
        <v>6</v>
      </c>
      <c r="D76" s="5">
        <f t="shared" ref="D76" si="16">SUM(D74:D75)</f>
        <v>6</v>
      </c>
    </row>
    <row r="77" spans="1:6" ht="15.75" x14ac:dyDescent="0.25">
      <c r="A77" s="80" t="s">
        <v>16</v>
      </c>
      <c r="B77" s="4" t="s">
        <v>13</v>
      </c>
      <c r="C77" s="10">
        <v>49</v>
      </c>
      <c r="D77" s="5">
        <f>SUM(C77:C77)</f>
        <v>49</v>
      </c>
    </row>
    <row r="78" spans="1:6" ht="15.75" x14ac:dyDescent="0.25">
      <c r="A78" s="80"/>
      <c r="B78" s="4" t="s">
        <v>14</v>
      </c>
      <c r="C78" s="10">
        <v>7</v>
      </c>
      <c r="D78" s="5">
        <f>SUM(C78:C78)</f>
        <v>7</v>
      </c>
    </row>
    <row r="79" spans="1:6" ht="15.75" x14ac:dyDescent="0.25">
      <c r="A79" s="80"/>
      <c r="B79" s="6" t="s">
        <v>2</v>
      </c>
      <c r="C79" s="36">
        <f>SUM(C77:C78)</f>
        <v>56</v>
      </c>
      <c r="D79" s="7">
        <v>3</v>
      </c>
    </row>
    <row r="80" spans="1:6" ht="15.75" x14ac:dyDescent="0.25">
      <c r="A80" s="80" t="s">
        <v>17</v>
      </c>
      <c r="B80" s="4" t="s">
        <v>13</v>
      </c>
      <c r="C80" s="10">
        <v>1</v>
      </c>
      <c r="D80" s="5">
        <f>SUM(C80:C80)</f>
        <v>1</v>
      </c>
    </row>
    <row r="81" spans="1:4" ht="15.75" x14ac:dyDescent="0.25">
      <c r="A81" s="80"/>
      <c r="B81" s="4" t="s">
        <v>14</v>
      </c>
      <c r="C81" s="10">
        <v>0</v>
      </c>
      <c r="D81" s="5">
        <f>SUM(C81:C81)</f>
        <v>0</v>
      </c>
    </row>
    <row r="82" spans="1:4" ht="15.75" x14ac:dyDescent="0.25">
      <c r="A82" s="80"/>
      <c r="B82" s="6" t="s">
        <v>2</v>
      </c>
      <c r="C82" s="36">
        <f>SUM(C80:C81)</f>
        <v>1</v>
      </c>
      <c r="D82" s="5">
        <f t="shared" ref="D82" si="17">SUM(D80:D81)</f>
        <v>1</v>
      </c>
    </row>
    <row r="83" spans="1:4" ht="15.75" x14ac:dyDescent="0.25">
      <c r="A83" s="91" t="s">
        <v>18</v>
      </c>
      <c r="B83" s="4" t="s">
        <v>13</v>
      </c>
      <c r="C83" s="10">
        <v>0</v>
      </c>
      <c r="D83" s="5">
        <f>SUM(C83:C83)</f>
        <v>0</v>
      </c>
    </row>
    <row r="84" spans="1:4" ht="15.75" x14ac:dyDescent="0.25">
      <c r="A84" s="91"/>
      <c r="B84" s="4" t="s">
        <v>14</v>
      </c>
      <c r="C84" s="10">
        <v>0</v>
      </c>
      <c r="D84" s="5">
        <f>SUM(C84:C84)</f>
        <v>0</v>
      </c>
    </row>
    <row r="85" spans="1:4" ht="15.75" x14ac:dyDescent="0.25">
      <c r="A85" s="91"/>
      <c r="B85" s="6" t="s">
        <v>2</v>
      </c>
      <c r="C85" s="4">
        <v>0</v>
      </c>
      <c r="D85" s="5">
        <f t="shared" ref="D85" si="18">SUM(D83:D84)</f>
        <v>0</v>
      </c>
    </row>
    <row r="86" spans="1:4" ht="15.75" x14ac:dyDescent="0.25">
      <c r="A86" s="91" t="s">
        <v>19</v>
      </c>
      <c r="B86" s="4" t="s">
        <v>13</v>
      </c>
      <c r="C86" s="10">
        <v>1</v>
      </c>
      <c r="D86" s="5">
        <f>SUM(C86:C86)</f>
        <v>1</v>
      </c>
    </row>
    <row r="87" spans="1:4" ht="15.75" x14ac:dyDescent="0.25">
      <c r="A87" s="91"/>
      <c r="B87" s="4" t="s">
        <v>14</v>
      </c>
      <c r="C87" s="10">
        <v>1</v>
      </c>
      <c r="D87" s="5">
        <f>SUM(C87:C87)</f>
        <v>1</v>
      </c>
    </row>
    <row r="88" spans="1:4" ht="15.75" x14ac:dyDescent="0.25">
      <c r="A88" s="91"/>
      <c r="B88" s="6" t="s">
        <v>2</v>
      </c>
      <c r="C88" s="36">
        <f>SUM(C86:C87)</f>
        <v>2</v>
      </c>
      <c r="D88" s="5">
        <f t="shared" ref="D88" si="19">SUM(D86:D87)</f>
        <v>2</v>
      </c>
    </row>
    <row r="89" spans="1:4" ht="15.75" x14ac:dyDescent="0.25">
      <c r="A89" s="91" t="s">
        <v>20</v>
      </c>
      <c r="B89" s="4" t="s">
        <v>13</v>
      </c>
      <c r="C89" s="10">
        <v>1</v>
      </c>
      <c r="D89" s="5">
        <f>SUM(C89:C89)</f>
        <v>1</v>
      </c>
    </row>
    <row r="90" spans="1:4" ht="15.75" x14ac:dyDescent="0.25">
      <c r="A90" s="91"/>
      <c r="B90" s="4" t="s">
        <v>14</v>
      </c>
      <c r="C90" s="10">
        <v>2</v>
      </c>
      <c r="D90" s="5">
        <f>SUM(C90:C90)</f>
        <v>2</v>
      </c>
    </row>
    <row r="91" spans="1:4" ht="15.75" x14ac:dyDescent="0.25">
      <c r="A91" s="91"/>
      <c r="B91" s="6" t="s">
        <v>2</v>
      </c>
      <c r="C91" s="36">
        <f>SUM(C89:C90)</f>
        <v>3</v>
      </c>
      <c r="D91" s="5">
        <f t="shared" ref="D91" si="20">SUM(D89:D90)</f>
        <v>3</v>
      </c>
    </row>
    <row r="92" spans="1:4" ht="15.75" x14ac:dyDescent="0.25">
      <c r="A92" s="91" t="s">
        <v>21</v>
      </c>
      <c r="B92" s="4" t="s">
        <v>13</v>
      </c>
      <c r="C92" s="10">
        <v>22</v>
      </c>
      <c r="D92" s="5">
        <f>SUM(C92:C92)</f>
        <v>22</v>
      </c>
    </row>
    <row r="93" spans="1:4" ht="15.75" x14ac:dyDescent="0.25">
      <c r="A93" s="91"/>
      <c r="B93" s="4" t="s">
        <v>14</v>
      </c>
      <c r="C93" s="10">
        <v>14</v>
      </c>
      <c r="D93" s="5">
        <f>SUM(C93:C93)</f>
        <v>14</v>
      </c>
    </row>
    <row r="94" spans="1:4" ht="15.75" x14ac:dyDescent="0.25">
      <c r="A94" s="91"/>
      <c r="B94" s="6" t="s">
        <v>2</v>
      </c>
      <c r="C94" s="36">
        <f>SUM(C92:C93)</f>
        <v>36</v>
      </c>
      <c r="D94" s="5">
        <f t="shared" ref="D94" si="21">SUM(D92:D93)</f>
        <v>36</v>
      </c>
    </row>
    <row r="95" spans="1:4" ht="15.75" x14ac:dyDescent="0.25">
      <c r="A95" s="80" t="s">
        <v>2</v>
      </c>
      <c r="B95" s="4" t="s">
        <v>13</v>
      </c>
      <c r="C95" s="36">
        <f>+C71+C74+C77+C80+C83+C86+C89+C92</f>
        <v>94</v>
      </c>
      <c r="D95" s="5">
        <f t="shared" ref="D95:D96" si="22">D71+D74+D77+D80+D83+D86+D89+D92</f>
        <v>94</v>
      </c>
    </row>
    <row r="96" spans="1:4" ht="15.75" x14ac:dyDescent="0.25">
      <c r="A96" s="80"/>
      <c r="B96" s="4" t="s">
        <v>14</v>
      </c>
      <c r="C96" s="36">
        <f>+C72+C75+C78+C81+C84+C87+C90+C93</f>
        <v>52</v>
      </c>
      <c r="D96" s="5">
        <f t="shared" si="22"/>
        <v>52</v>
      </c>
    </row>
    <row r="97" spans="1:19" ht="16.5" thickBot="1" x14ac:dyDescent="0.3">
      <c r="A97" s="81"/>
      <c r="B97" s="8" t="s">
        <v>2</v>
      </c>
      <c r="C97" s="18">
        <f>SUM(C95:C96)</f>
        <v>146</v>
      </c>
      <c r="D97" s="19">
        <f>SUM(D95:D96)</f>
        <v>146</v>
      </c>
    </row>
    <row r="98" spans="1:19" ht="15.75" thickTop="1" x14ac:dyDescent="0.25"/>
    <row r="99" spans="1:19" ht="15.75" x14ac:dyDescent="0.25">
      <c r="A99" s="23" t="s">
        <v>27</v>
      </c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1:19" ht="16.5" thickBot="1" x14ac:dyDescent="0.3">
      <c r="A100" s="2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 ht="16.5" thickTop="1" x14ac:dyDescent="0.25">
      <c r="A101" s="98" t="s">
        <v>28</v>
      </c>
      <c r="B101" s="93"/>
      <c r="C101" s="92" t="s">
        <v>29</v>
      </c>
      <c r="D101" s="92"/>
      <c r="E101" s="92"/>
      <c r="F101" s="92"/>
      <c r="G101" s="92"/>
      <c r="H101" s="92"/>
      <c r="I101" s="92" t="s">
        <v>30</v>
      </c>
      <c r="J101" s="92"/>
      <c r="K101" s="92"/>
      <c r="L101" s="93" t="s">
        <v>31</v>
      </c>
      <c r="M101" s="93"/>
      <c r="N101" s="93"/>
      <c r="O101" s="93" t="s">
        <v>32</v>
      </c>
      <c r="P101" s="93"/>
      <c r="Q101" s="93"/>
      <c r="R101" s="93"/>
      <c r="S101" s="94" t="s">
        <v>33</v>
      </c>
    </row>
    <row r="102" spans="1:19" ht="18.75" x14ac:dyDescent="0.25">
      <c r="A102" s="96"/>
      <c r="B102" s="99"/>
      <c r="C102" s="25" t="s">
        <v>34</v>
      </c>
      <c r="D102" s="25" t="s">
        <v>35</v>
      </c>
      <c r="E102" s="25" t="s">
        <v>36</v>
      </c>
      <c r="F102" s="25" t="s">
        <v>37</v>
      </c>
      <c r="G102" s="25" t="s">
        <v>38</v>
      </c>
      <c r="H102" s="25" t="s">
        <v>39</v>
      </c>
      <c r="I102" s="25" t="s">
        <v>40</v>
      </c>
      <c r="J102" s="25" t="s">
        <v>41</v>
      </c>
      <c r="K102" s="25" t="s">
        <v>42</v>
      </c>
      <c r="L102" s="26" t="s">
        <v>43</v>
      </c>
      <c r="M102" s="26" t="s">
        <v>44</v>
      </c>
      <c r="N102" s="26" t="s">
        <v>45</v>
      </c>
      <c r="O102" s="26" t="s">
        <v>46</v>
      </c>
      <c r="P102" s="26" t="s">
        <v>35</v>
      </c>
      <c r="Q102" s="26" t="s">
        <v>36</v>
      </c>
      <c r="R102" s="26" t="s">
        <v>37</v>
      </c>
      <c r="S102" s="95"/>
    </row>
    <row r="103" spans="1:19" ht="15.75" x14ac:dyDescent="0.25">
      <c r="A103" s="96" t="s">
        <v>47</v>
      </c>
      <c r="B103" s="27" t="s">
        <v>48</v>
      </c>
      <c r="C103" s="28">
        <v>2</v>
      </c>
      <c r="D103" s="28">
        <v>2</v>
      </c>
      <c r="E103" s="28">
        <v>1</v>
      </c>
      <c r="F103" s="28">
        <v>2</v>
      </c>
      <c r="G103" s="28">
        <v>5</v>
      </c>
      <c r="H103" s="28">
        <v>4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</row>
    <row r="104" spans="1:19" ht="15.75" x14ac:dyDescent="0.25">
      <c r="A104" s="96"/>
      <c r="B104" s="27" t="s">
        <v>49</v>
      </c>
      <c r="C104" s="28">
        <v>1</v>
      </c>
      <c r="D104" s="28">
        <v>2</v>
      </c>
      <c r="E104" s="28">
        <v>1</v>
      </c>
      <c r="F104" s="28">
        <v>1</v>
      </c>
      <c r="G104" s="28">
        <v>2</v>
      </c>
      <c r="H104" s="28">
        <v>3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</row>
    <row r="105" spans="1:19" ht="15.75" x14ac:dyDescent="0.25">
      <c r="A105" s="96"/>
      <c r="B105" s="29" t="s">
        <v>2</v>
      </c>
      <c r="C105" s="30">
        <f>+C103+C104</f>
        <v>3</v>
      </c>
      <c r="D105" s="30">
        <f t="shared" ref="D105:P105" si="23">+D103+D104</f>
        <v>4</v>
      </c>
      <c r="E105" s="30">
        <f t="shared" si="23"/>
        <v>2</v>
      </c>
      <c r="F105" s="30">
        <f t="shared" si="23"/>
        <v>3</v>
      </c>
      <c r="G105" s="30">
        <f t="shared" si="23"/>
        <v>7</v>
      </c>
      <c r="H105" s="30">
        <f t="shared" si="23"/>
        <v>7</v>
      </c>
      <c r="I105" s="30">
        <f t="shared" si="23"/>
        <v>0</v>
      </c>
      <c r="J105" s="30">
        <f t="shared" si="23"/>
        <v>0</v>
      </c>
      <c r="K105" s="30">
        <f t="shared" si="23"/>
        <v>0</v>
      </c>
      <c r="L105" s="30">
        <f t="shared" si="23"/>
        <v>0</v>
      </c>
      <c r="M105" s="30">
        <f t="shared" si="23"/>
        <v>0</v>
      </c>
      <c r="N105" s="30">
        <f t="shared" si="23"/>
        <v>0</v>
      </c>
      <c r="O105" s="30">
        <f t="shared" si="23"/>
        <v>0</v>
      </c>
      <c r="P105" s="30">
        <f t="shared" si="23"/>
        <v>0</v>
      </c>
      <c r="Q105" s="30">
        <v>0</v>
      </c>
      <c r="R105" s="30">
        <v>0</v>
      </c>
      <c r="S105" s="30">
        <v>0</v>
      </c>
    </row>
    <row r="106" spans="1:19" ht="15.75" x14ac:dyDescent="0.25">
      <c r="A106" s="96" t="s">
        <v>50</v>
      </c>
      <c r="B106" s="27" t="s">
        <v>48</v>
      </c>
      <c r="C106" s="28">
        <v>112</v>
      </c>
      <c r="D106" s="28">
        <v>57</v>
      </c>
      <c r="E106" s="28">
        <v>62</v>
      </c>
      <c r="F106" s="28">
        <v>43</v>
      </c>
      <c r="G106" s="28">
        <v>45</v>
      </c>
      <c r="H106" s="28">
        <v>45</v>
      </c>
      <c r="I106" s="28">
        <v>49</v>
      </c>
      <c r="J106" s="28">
        <v>27</v>
      </c>
      <c r="K106" s="28">
        <v>21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</row>
    <row r="107" spans="1:19" ht="15.75" x14ac:dyDescent="0.25">
      <c r="A107" s="96"/>
      <c r="B107" s="27" t="s">
        <v>49</v>
      </c>
      <c r="C107" s="28">
        <v>74</v>
      </c>
      <c r="D107" s="28">
        <v>40</v>
      </c>
      <c r="E107" s="28">
        <v>36</v>
      </c>
      <c r="F107" s="28">
        <v>33</v>
      </c>
      <c r="G107" s="28">
        <v>27</v>
      </c>
      <c r="H107" s="28">
        <v>29</v>
      </c>
      <c r="I107" s="28">
        <v>19</v>
      </c>
      <c r="J107" s="28">
        <v>14</v>
      </c>
      <c r="K107" s="28">
        <v>27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</row>
    <row r="108" spans="1:19" ht="15.75" x14ac:dyDescent="0.25">
      <c r="A108" s="96"/>
      <c r="B108" s="29" t="s">
        <v>2</v>
      </c>
      <c r="C108" s="30">
        <f>+C106+C107</f>
        <v>186</v>
      </c>
      <c r="D108" s="30">
        <f t="shared" ref="D108:Q108" si="24">+D106+D107</f>
        <v>97</v>
      </c>
      <c r="E108" s="30">
        <f t="shared" si="24"/>
        <v>98</v>
      </c>
      <c r="F108" s="30">
        <f t="shared" si="24"/>
        <v>76</v>
      </c>
      <c r="G108" s="30">
        <f t="shared" si="24"/>
        <v>72</v>
      </c>
      <c r="H108" s="30">
        <f t="shared" si="24"/>
        <v>74</v>
      </c>
      <c r="I108" s="30">
        <f t="shared" si="24"/>
        <v>68</v>
      </c>
      <c r="J108" s="30">
        <f t="shared" si="24"/>
        <v>41</v>
      </c>
      <c r="K108" s="30">
        <f t="shared" si="24"/>
        <v>48</v>
      </c>
      <c r="L108" s="30">
        <f t="shared" si="24"/>
        <v>0</v>
      </c>
      <c r="M108" s="30">
        <f t="shared" si="24"/>
        <v>0</v>
      </c>
      <c r="N108" s="30">
        <f t="shared" si="24"/>
        <v>0</v>
      </c>
      <c r="O108" s="30">
        <f t="shared" si="24"/>
        <v>0</v>
      </c>
      <c r="P108" s="30">
        <f t="shared" si="24"/>
        <v>0</v>
      </c>
      <c r="Q108" s="30">
        <f t="shared" si="24"/>
        <v>0</v>
      </c>
      <c r="R108" s="30">
        <v>0</v>
      </c>
      <c r="S108" s="30">
        <v>0</v>
      </c>
    </row>
    <row r="109" spans="1:19" ht="15.75" x14ac:dyDescent="0.25">
      <c r="A109" s="96" t="s">
        <v>51</v>
      </c>
      <c r="B109" s="27" t="s">
        <v>48</v>
      </c>
      <c r="C109" s="28">
        <v>35</v>
      </c>
      <c r="D109" s="28">
        <v>13</v>
      </c>
      <c r="E109" s="28">
        <v>20</v>
      </c>
      <c r="F109" s="28">
        <v>13</v>
      </c>
      <c r="G109" s="28">
        <v>20</v>
      </c>
      <c r="H109" s="28">
        <v>11</v>
      </c>
      <c r="I109" s="28">
        <v>14</v>
      </c>
      <c r="J109" s="28">
        <v>13</v>
      </c>
      <c r="K109" s="28">
        <v>17</v>
      </c>
      <c r="L109" s="28">
        <v>10</v>
      </c>
      <c r="M109" s="28">
        <v>10</v>
      </c>
      <c r="N109" s="28">
        <v>25</v>
      </c>
      <c r="O109" s="28">
        <v>0</v>
      </c>
      <c r="P109" s="28">
        <v>0</v>
      </c>
      <c r="Q109" s="28">
        <v>0</v>
      </c>
      <c r="R109" s="28">
        <v>0</v>
      </c>
      <c r="S109" s="28">
        <v>45</v>
      </c>
    </row>
    <row r="110" spans="1:19" ht="15.75" x14ac:dyDescent="0.25">
      <c r="A110" s="96"/>
      <c r="B110" s="27" t="s">
        <v>49</v>
      </c>
      <c r="C110" s="28">
        <v>9</v>
      </c>
      <c r="D110" s="28">
        <v>11</v>
      </c>
      <c r="E110" s="28">
        <v>27</v>
      </c>
      <c r="F110" s="28">
        <v>4</v>
      </c>
      <c r="G110" s="28">
        <v>9</v>
      </c>
      <c r="H110" s="28">
        <v>11</v>
      </c>
      <c r="I110" s="28">
        <v>12</v>
      </c>
      <c r="J110" s="28">
        <v>4</v>
      </c>
      <c r="K110" s="28">
        <v>11</v>
      </c>
      <c r="L110" s="28">
        <v>11</v>
      </c>
      <c r="M110" s="28">
        <v>9</v>
      </c>
      <c r="N110" s="28">
        <v>15</v>
      </c>
      <c r="O110" s="28">
        <v>0</v>
      </c>
      <c r="P110" s="28">
        <v>0</v>
      </c>
      <c r="Q110" s="28">
        <v>0</v>
      </c>
      <c r="R110" s="28">
        <v>0</v>
      </c>
      <c r="S110" s="28">
        <v>19</v>
      </c>
    </row>
    <row r="111" spans="1:19" ht="15.75" x14ac:dyDescent="0.25">
      <c r="A111" s="96"/>
      <c r="B111" s="29" t="s">
        <v>2</v>
      </c>
      <c r="C111" s="30">
        <f>+C109+C110</f>
        <v>44</v>
      </c>
      <c r="D111" s="30">
        <f t="shared" ref="D111:S111" si="25">+D109+D110</f>
        <v>24</v>
      </c>
      <c r="E111" s="30">
        <f t="shared" si="25"/>
        <v>47</v>
      </c>
      <c r="F111" s="30">
        <f t="shared" si="25"/>
        <v>17</v>
      </c>
      <c r="G111" s="30">
        <f t="shared" si="25"/>
        <v>29</v>
      </c>
      <c r="H111" s="30">
        <f t="shared" si="25"/>
        <v>22</v>
      </c>
      <c r="I111" s="30">
        <f t="shared" si="25"/>
        <v>26</v>
      </c>
      <c r="J111" s="30">
        <f t="shared" si="25"/>
        <v>17</v>
      </c>
      <c r="K111" s="30">
        <f t="shared" si="25"/>
        <v>28</v>
      </c>
      <c r="L111" s="30">
        <f t="shared" si="25"/>
        <v>21</v>
      </c>
      <c r="M111" s="30">
        <f t="shared" si="25"/>
        <v>19</v>
      </c>
      <c r="N111" s="30">
        <f t="shared" si="25"/>
        <v>40</v>
      </c>
      <c r="O111" s="30">
        <f t="shared" si="25"/>
        <v>0</v>
      </c>
      <c r="P111" s="30">
        <f t="shared" si="25"/>
        <v>0</v>
      </c>
      <c r="Q111" s="30">
        <f t="shared" si="25"/>
        <v>0</v>
      </c>
      <c r="R111" s="30">
        <f t="shared" si="25"/>
        <v>0</v>
      </c>
      <c r="S111" s="30">
        <f t="shared" si="25"/>
        <v>64</v>
      </c>
    </row>
    <row r="112" spans="1:19" ht="15.75" x14ac:dyDescent="0.25">
      <c r="A112" s="96" t="s">
        <v>2</v>
      </c>
      <c r="B112" s="27" t="s">
        <v>48</v>
      </c>
      <c r="C112" s="28">
        <f>+C103+C106+C109</f>
        <v>149</v>
      </c>
      <c r="D112" s="28">
        <f t="shared" ref="D112:S112" si="26">+D103+D106+D109</f>
        <v>72</v>
      </c>
      <c r="E112" s="28">
        <f t="shared" si="26"/>
        <v>83</v>
      </c>
      <c r="F112" s="28">
        <f t="shared" si="26"/>
        <v>58</v>
      </c>
      <c r="G112" s="28">
        <f t="shared" si="26"/>
        <v>70</v>
      </c>
      <c r="H112" s="28">
        <f t="shared" si="26"/>
        <v>60</v>
      </c>
      <c r="I112" s="28">
        <f t="shared" si="26"/>
        <v>63</v>
      </c>
      <c r="J112" s="28">
        <f t="shared" si="26"/>
        <v>40</v>
      </c>
      <c r="K112" s="28">
        <f t="shared" si="26"/>
        <v>38</v>
      </c>
      <c r="L112" s="28">
        <f t="shared" si="26"/>
        <v>10</v>
      </c>
      <c r="M112" s="28">
        <f t="shared" si="26"/>
        <v>10</v>
      </c>
      <c r="N112" s="28">
        <f t="shared" si="26"/>
        <v>25</v>
      </c>
      <c r="O112" s="28">
        <f t="shared" si="26"/>
        <v>0</v>
      </c>
      <c r="P112" s="28">
        <f t="shared" si="26"/>
        <v>0</v>
      </c>
      <c r="Q112" s="28">
        <f t="shared" si="26"/>
        <v>0</v>
      </c>
      <c r="R112" s="28">
        <f t="shared" si="26"/>
        <v>0</v>
      </c>
      <c r="S112" s="28">
        <f t="shared" si="26"/>
        <v>45</v>
      </c>
    </row>
    <row r="113" spans="1:19" ht="15.75" x14ac:dyDescent="0.25">
      <c r="A113" s="96"/>
      <c r="B113" s="27" t="s">
        <v>49</v>
      </c>
      <c r="C113" s="28">
        <f>+C104+C107+C110</f>
        <v>84</v>
      </c>
      <c r="D113" s="28">
        <f t="shared" ref="D113:S113" si="27">+D104+D107+D110</f>
        <v>53</v>
      </c>
      <c r="E113" s="28">
        <f t="shared" si="27"/>
        <v>64</v>
      </c>
      <c r="F113" s="28">
        <f t="shared" si="27"/>
        <v>38</v>
      </c>
      <c r="G113" s="28">
        <f t="shared" si="27"/>
        <v>38</v>
      </c>
      <c r="H113" s="28">
        <f t="shared" si="27"/>
        <v>43</v>
      </c>
      <c r="I113" s="28">
        <f t="shared" si="27"/>
        <v>31</v>
      </c>
      <c r="J113" s="28">
        <f t="shared" si="27"/>
        <v>18</v>
      </c>
      <c r="K113" s="28">
        <f t="shared" si="27"/>
        <v>38</v>
      </c>
      <c r="L113" s="28">
        <f t="shared" si="27"/>
        <v>11</v>
      </c>
      <c r="M113" s="28">
        <f t="shared" si="27"/>
        <v>9</v>
      </c>
      <c r="N113" s="28">
        <f t="shared" si="27"/>
        <v>15</v>
      </c>
      <c r="O113" s="28">
        <f t="shared" si="27"/>
        <v>0</v>
      </c>
      <c r="P113" s="28">
        <f t="shared" si="27"/>
        <v>0</v>
      </c>
      <c r="Q113" s="28">
        <f t="shared" si="27"/>
        <v>0</v>
      </c>
      <c r="R113" s="28">
        <f t="shared" si="27"/>
        <v>0</v>
      </c>
      <c r="S113" s="28">
        <f t="shared" si="27"/>
        <v>19</v>
      </c>
    </row>
    <row r="114" spans="1:19" ht="16.5" thickBot="1" x14ac:dyDescent="0.3">
      <c r="A114" s="97"/>
      <c r="B114" s="31" t="s">
        <v>2</v>
      </c>
      <c r="C114" s="30">
        <f>+C112+C113</f>
        <v>233</v>
      </c>
      <c r="D114" s="30">
        <f t="shared" ref="D114:S114" si="28">+D112+D113</f>
        <v>125</v>
      </c>
      <c r="E114" s="30">
        <f t="shared" si="28"/>
        <v>147</v>
      </c>
      <c r="F114" s="30">
        <f t="shared" si="28"/>
        <v>96</v>
      </c>
      <c r="G114" s="30">
        <f t="shared" si="28"/>
        <v>108</v>
      </c>
      <c r="H114" s="30">
        <f t="shared" si="28"/>
        <v>103</v>
      </c>
      <c r="I114" s="30">
        <f t="shared" si="28"/>
        <v>94</v>
      </c>
      <c r="J114" s="30">
        <f t="shared" si="28"/>
        <v>58</v>
      </c>
      <c r="K114" s="30">
        <f t="shared" si="28"/>
        <v>76</v>
      </c>
      <c r="L114" s="30">
        <f t="shared" si="28"/>
        <v>21</v>
      </c>
      <c r="M114" s="30">
        <f t="shared" si="28"/>
        <v>19</v>
      </c>
      <c r="N114" s="30">
        <f t="shared" si="28"/>
        <v>40</v>
      </c>
      <c r="O114" s="30">
        <f t="shared" si="28"/>
        <v>0</v>
      </c>
      <c r="P114" s="30">
        <f t="shared" si="28"/>
        <v>0</v>
      </c>
      <c r="Q114" s="30">
        <f t="shared" si="28"/>
        <v>0</v>
      </c>
      <c r="R114" s="30">
        <f t="shared" si="28"/>
        <v>0</v>
      </c>
      <c r="S114" s="30">
        <f t="shared" si="28"/>
        <v>64</v>
      </c>
    </row>
    <row r="115" spans="1:19" ht="15.75" thickTop="1" x14ac:dyDescent="0.25">
      <c r="C115">
        <f>SUM(C103:C104)</f>
        <v>3</v>
      </c>
    </row>
  </sheetData>
  <mergeCells count="46">
    <mergeCell ref="A103:A105"/>
    <mergeCell ref="A106:A108"/>
    <mergeCell ref="A109:A111"/>
    <mergeCell ref="A112:A114"/>
    <mergeCell ref="A101:B102"/>
    <mergeCell ref="C101:H101"/>
    <mergeCell ref="I101:K101"/>
    <mergeCell ref="L101:N101"/>
    <mergeCell ref="O101:R101"/>
    <mergeCell ref="S101:S102"/>
    <mergeCell ref="A95:A97"/>
    <mergeCell ref="A69:B70"/>
    <mergeCell ref="C69:C70"/>
    <mergeCell ref="D69:D70"/>
    <mergeCell ref="A71:A73"/>
    <mergeCell ref="A74:A76"/>
    <mergeCell ref="A77:A79"/>
    <mergeCell ref="A80:A82"/>
    <mergeCell ref="A83:A85"/>
    <mergeCell ref="A86:A88"/>
    <mergeCell ref="A89:A91"/>
    <mergeCell ref="A92:A94"/>
    <mergeCell ref="A64:A66"/>
    <mergeCell ref="A38:B39"/>
    <mergeCell ref="C38:E38"/>
    <mergeCell ref="F38:F39"/>
    <mergeCell ref="A40:A42"/>
    <mergeCell ref="A43:A45"/>
    <mergeCell ref="A46:A48"/>
    <mergeCell ref="A49:A51"/>
    <mergeCell ref="A52:A54"/>
    <mergeCell ref="A55:A57"/>
    <mergeCell ref="A58:A60"/>
    <mergeCell ref="A61:A63"/>
    <mergeCell ref="A32:A34"/>
    <mergeCell ref="A6:B7"/>
    <mergeCell ref="C6:H6"/>
    <mergeCell ref="I6:I7"/>
    <mergeCell ref="A8:A10"/>
    <mergeCell ref="A11:A13"/>
    <mergeCell ref="A14:A16"/>
    <mergeCell ref="A17:A19"/>
    <mergeCell ref="A20:A22"/>
    <mergeCell ref="A23:A25"/>
    <mergeCell ref="A26:A28"/>
    <mergeCell ref="A29:A31"/>
  </mergeCells>
  <conditionalFormatting sqref="D71:D97 C73 C76 C79 C82 C85 C88 C91 C94:C97">
    <cfRule type="expression" dxfId="17" priority="1" stopIfTrue="1">
      <formula>$O71=TRUE</formula>
    </cfRule>
    <cfRule type="expression" dxfId="16" priority="2" stopIfTrue="1">
      <formula>ISBLANK(C71)</formula>
    </cfRule>
  </conditionalFormatting>
  <conditionalFormatting sqref="F40:F66 C42:E42 C45:E45 C48:E48 C51:E51 C54:E54 C57:E57 C60:E60 C63:E66">
    <cfRule type="expression" dxfId="15" priority="3" stopIfTrue="1">
      <formula>$Q40=TRUE</formula>
    </cfRule>
    <cfRule type="expression" dxfId="14" priority="4" stopIfTrue="1">
      <formula>ISBLANK(C40)</formula>
    </cfRule>
  </conditionalFormatting>
  <conditionalFormatting sqref="I8:I34 C10:H10 C13:H13 C16:H16 C19:H19 C22:H22 C25:H25 C28:H28 C31:H34">
    <cfRule type="expression" dxfId="13" priority="5" stopIfTrue="1">
      <formula>$T8=TRUE</formula>
    </cfRule>
    <cfRule type="expression" dxfId="12" priority="6" stopIfTrue="1">
      <formula>ISBLANK(C8)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5"/>
  <sheetViews>
    <sheetView tabSelected="1" topLeftCell="A107" workbookViewId="0">
      <selection activeCell="M96" sqref="M96"/>
    </sheetView>
  </sheetViews>
  <sheetFormatPr defaultColWidth="10.85546875" defaultRowHeight="15" x14ac:dyDescent="0.25"/>
  <cols>
    <col min="1" max="1" width="15.140625" customWidth="1"/>
    <col min="2" max="2" width="15.42578125" customWidth="1"/>
    <col min="3" max="3" width="16.5703125" customWidth="1"/>
    <col min="4" max="4" width="14.5703125" customWidth="1"/>
    <col min="8" max="8" width="9.140625" customWidth="1"/>
    <col min="9" max="9" width="8.5703125" customWidth="1"/>
    <col min="10" max="10" width="8.42578125" customWidth="1"/>
    <col min="11" max="11" width="7.140625" customWidth="1"/>
    <col min="12" max="12" width="8.5703125" customWidth="1"/>
    <col min="13" max="13" width="9.5703125" customWidth="1"/>
    <col min="14" max="14" width="8.5703125" customWidth="1"/>
    <col min="15" max="15" width="8.42578125" customWidth="1"/>
    <col min="16" max="16" width="7.42578125" customWidth="1"/>
    <col min="17" max="17" width="7.85546875" customWidth="1"/>
    <col min="18" max="18" width="7.42578125" customWidth="1"/>
    <col min="19" max="19" width="12" customWidth="1"/>
  </cols>
  <sheetData>
    <row r="1" spans="1:11" ht="15.75" x14ac:dyDescent="0.25">
      <c r="A1" s="32" t="s">
        <v>53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20.25" x14ac:dyDescent="0.3">
      <c r="A3" s="33"/>
      <c r="B3" s="34" t="s">
        <v>52</v>
      </c>
      <c r="C3" s="35"/>
      <c r="D3" s="35"/>
      <c r="E3" s="35"/>
      <c r="F3" s="35"/>
      <c r="G3" s="35"/>
      <c r="H3" s="35"/>
      <c r="I3" s="35"/>
      <c r="J3" s="35"/>
      <c r="K3" s="33"/>
    </row>
    <row r="4" spans="1:11" ht="18.75" x14ac:dyDescent="0.25">
      <c r="A4" s="17" t="s">
        <v>23</v>
      </c>
      <c r="B4" s="2"/>
      <c r="C4" s="2"/>
      <c r="D4" s="3"/>
      <c r="E4" s="3"/>
      <c r="F4" s="3"/>
      <c r="G4" s="3"/>
      <c r="H4" s="3"/>
      <c r="I4" s="2"/>
    </row>
    <row r="5" spans="1:11" ht="16.5" thickBot="1" x14ac:dyDescent="0.3">
      <c r="A5" s="1"/>
      <c r="B5" s="2"/>
      <c r="C5" s="2"/>
      <c r="D5" s="3"/>
      <c r="E5" s="3"/>
      <c r="F5" s="3"/>
      <c r="G5" s="3"/>
      <c r="H5" s="3"/>
      <c r="I5" s="2"/>
    </row>
    <row r="6" spans="1:11" ht="16.5" thickTop="1" x14ac:dyDescent="0.25">
      <c r="A6" s="73" t="s">
        <v>0</v>
      </c>
      <c r="B6" s="74"/>
      <c r="C6" s="74" t="s">
        <v>1</v>
      </c>
      <c r="D6" s="74"/>
      <c r="E6" s="74"/>
      <c r="F6" s="74"/>
      <c r="G6" s="74"/>
      <c r="H6" s="74"/>
      <c r="I6" s="77" t="s">
        <v>2</v>
      </c>
    </row>
    <row r="7" spans="1:11" ht="15.75" x14ac:dyDescent="0.25">
      <c r="A7" s="75"/>
      <c r="B7" s="76"/>
      <c r="C7" s="13" t="s">
        <v>3</v>
      </c>
      <c r="D7" s="13" t="s">
        <v>4</v>
      </c>
      <c r="E7" s="13" t="s">
        <v>5</v>
      </c>
      <c r="F7" s="13" t="s">
        <v>6</v>
      </c>
      <c r="G7" s="13" t="s">
        <v>7</v>
      </c>
      <c r="H7" s="13" t="s">
        <v>8</v>
      </c>
      <c r="I7" s="78" t="s">
        <v>2</v>
      </c>
    </row>
    <row r="8" spans="1:11" ht="15.75" x14ac:dyDescent="0.25">
      <c r="A8" s="71" t="s">
        <v>12</v>
      </c>
      <c r="B8" s="4" t="s">
        <v>13</v>
      </c>
      <c r="C8" s="10">
        <v>235</v>
      </c>
      <c r="D8" s="10">
        <v>312</v>
      </c>
      <c r="E8" s="10">
        <v>124</v>
      </c>
      <c r="F8" s="10">
        <v>240</v>
      </c>
      <c r="G8" s="10">
        <v>199</v>
      </c>
      <c r="H8" s="10">
        <v>240</v>
      </c>
      <c r="I8" s="15">
        <f t="shared" ref="I8:I33" si="0">SUM(C8:H8)</f>
        <v>1350</v>
      </c>
    </row>
    <row r="9" spans="1:11" ht="15.75" x14ac:dyDescent="0.25">
      <c r="A9" s="71"/>
      <c r="B9" s="4" t="s">
        <v>14</v>
      </c>
      <c r="C9" s="10">
        <v>209</v>
      </c>
      <c r="D9" s="10">
        <v>178</v>
      </c>
      <c r="E9" s="10">
        <v>160</v>
      </c>
      <c r="F9" s="10">
        <v>137</v>
      </c>
      <c r="G9" s="10">
        <v>144</v>
      </c>
      <c r="H9" s="10">
        <v>110</v>
      </c>
      <c r="I9" s="15">
        <f t="shared" si="0"/>
        <v>938</v>
      </c>
    </row>
    <row r="10" spans="1:11" ht="15.75" x14ac:dyDescent="0.25">
      <c r="A10" s="71"/>
      <c r="B10" s="6" t="s">
        <v>2</v>
      </c>
      <c r="C10" s="4">
        <v>444</v>
      </c>
      <c r="D10" s="4">
        <v>490</v>
      </c>
      <c r="E10" s="4">
        <v>284</v>
      </c>
      <c r="F10" s="4">
        <v>377</v>
      </c>
      <c r="G10" s="4">
        <v>343</v>
      </c>
      <c r="H10" s="4">
        <v>350</v>
      </c>
      <c r="I10" s="11">
        <f t="shared" si="0"/>
        <v>2288</v>
      </c>
    </row>
    <row r="11" spans="1:11" ht="15.75" x14ac:dyDescent="0.25">
      <c r="A11" s="71" t="s">
        <v>15</v>
      </c>
      <c r="B11" s="4" t="s">
        <v>13</v>
      </c>
      <c r="C11" s="10">
        <v>131</v>
      </c>
      <c r="D11" s="10">
        <v>102</v>
      </c>
      <c r="E11" s="10">
        <v>79</v>
      </c>
      <c r="F11" s="10">
        <v>70</v>
      </c>
      <c r="G11" s="10">
        <v>78</v>
      </c>
      <c r="H11" s="10">
        <v>62</v>
      </c>
      <c r="I11" s="15">
        <f t="shared" si="0"/>
        <v>522</v>
      </c>
    </row>
    <row r="12" spans="1:11" ht="15.75" x14ac:dyDescent="0.25">
      <c r="A12" s="71"/>
      <c r="B12" s="4" t="s">
        <v>14</v>
      </c>
      <c r="C12" s="10">
        <v>83</v>
      </c>
      <c r="D12" s="10">
        <v>74</v>
      </c>
      <c r="E12" s="10">
        <v>62</v>
      </c>
      <c r="F12" s="10">
        <v>73</v>
      </c>
      <c r="G12" s="10">
        <v>64</v>
      </c>
      <c r="H12" s="10">
        <v>62</v>
      </c>
      <c r="I12" s="15">
        <f t="shared" si="0"/>
        <v>418</v>
      </c>
    </row>
    <row r="13" spans="1:11" ht="15.75" x14ac:dyDescent="0.25">
      <c r="A13" s="71"/>
      <c r="B13" s="6" t="s">
        <v>2</v>
      </c>
      <c r="C13" s="4">
        <v>214</v>
      </c>
      <c r="D13" s="4">
        <v>176</v>
      </c>
      <c r="E13" s="4">
        <v>141</v>
      </c>
      <c r="F13" s="4">
        <v>143</v>
      </c>
      <c r="G13" s="4">
        <v>142</v>
      </c>
      <c r="H13" s="4">
        <v>124</v>
      </c>
      <c r="I13" s="11">
        <f t="shared" si="0"/>
        <v>940</v>
      </c>
    </row>
    <row r="14" spans="1:11" ht="15.75" x14ac:dyDescent="0.25">
      <c r="A14" s="71" t="s">
        <v>16</v>
      </c>
      <c r="B14" s="4" t="s">
        <v>13</v>
      </c>
      <c r="C14" s="10">
        <v>112</v>
      </c>
      <c r="D14" s="10">
        <v>81</v>
      </c>
      <c r="E14" s="10">
        <v>122</v>
      </c>
      <c r="F14" s="10">
        <v>52</v>
      </c>
      <c r="G14" s="10">
        <v>44</v>
      </c>
      <c r="H14" s="10">
        <v>37</v>
      </c>
      <c r="I14" s="15">
        <f t="shared" si="0"/>
        <v>448</v>
      </c>
    </row>
    <row r="15" spans="1:11" ht="15.75" x14ac:dyDescent="0.25">
      <c r="A15" s="71"/>
      <c r="B15" s="4" t="s">
        <v>14</v>
      </c>
      <c r="C15" s="10">
        <v>87</v>
      </c>
      <c r="D15" s="10">
        <v>59</v>
      </c>
      <c r="E15" s="10">
        <v>66</v>
      </c>
      <c r="F15" s="10">
        <v>46</v>
      </c>
      <c r="G15" s="10">
        <v>45</v>
      </c>
      <c r="H15" s="10">
        <v>33</v>
      </c>
      <c r="I15" s="15">
        <f t="shared" si="0"/>
        <v>336</v>
      </c>
    </row>
    <row r="16" spans="1:11" ht="15.75" x14ac:dyDescent="0.25">
      <c r="A16" s="71"/>
      <c r="B16" s="6" t="s">
        <v>2</v>
      </c>
      <c r="C16" s="4">
        <v>199</v>
      </c>
      <c r="D16" s="4">
        <v>140</v>
      </c>
      <c r="E16" s="4">
        <v>188</v>
      </c>
      <c r="F16" s="4">
        <v>98</v>
      </c>
      <c r="G16" s="4">
        <v>89</v>
      </c>
      <c r="H16" s="4">
        <v>70</v>
      </c>
      <c r="I16" s="11">
        <f t="shared" si="0"/>
        <v>784</v>
      </c>
    </row>
    <row r="17" spans="1:9" ht="15.75" x14ac:dyDescent="0.25">
      <c r="A17" s="71" t="s">
        <v>17</v>
      </c>
      <c r="B17" s="4" t="s">
        <v>13</v>
      </c>
      <c r="C17" s="10">
        <v>35</v>
      </c>
      <c r="D17" s="10">
        <v>31</v>
      </c>
      <c r="E17" s="10">
        <v>21</v>
      </c>
      <c r="F17" s="10">
        <v>23</v>
      </c>
      <c r="G17" s="10">
        <v>20</v>
      </c>
      <c r="H17" s="10">
        <v>16</v>
      </c>
      <c r="I17" s="15">
        <f t="shared" si="0"/>
        <v>146</v>
      </c>
    </row>
    <row r="18" spans="1:9" ht="15.75" x14ac:dyDescent="0.25">
      <c r="A18" s="71"/>
      <c r="B18" s="4" t="s">
        <v>14</v>
      </c>
      <c r="C18" s="10">
        <v>19</v>
      </c>
      <c r="D18" s="10">
        <v>37</v>
      </c>
      <c r="E18" s="10">
        <v>23</v>
      </c>
      <c r="F18" s="10">
        <v>19</v>
      </c>
      <c r="G18" s="10">
        <v>15</v>
      </c>
      <c r="H18" s="10">
        <v>12</v>
      </c>
      <c r="I18" s="15">
        <f t="shared" si="0"/>
        <v>125</v>
      </c>
    </row>
    <row r="19" spans="1:9" ht="15.75" x14ac:dyDescent="0.25">
      <c r="A19" s="71"/>
      <c r="B19" s="6" t="s">
        <v>2</v>
      </c>
      <c r="C19" s="4">
        <v>54</v>
      </c>
      <c r="D19" s="4">
        <v>68</v>
      </c>
      <c r="E19" s="4">
        <v>44</v>
      </c>
      <c r="F19" s="4">
        <v>42</v>
      </c>
      <c r="G19" s="4">
        <v>35</v>
      </c>
      <c r="H19" s="4">
        <v>28</v>
      </c>
      <c r="I19" s="11">
        <f t="shared" si="0"/>
        <v>271</v>
      </c>
    </row>
    <row r="20" spans="1:9" ht="15.75" x14ac:dyDescent="0.25">
      <c r="A20" s="79" t="s">
        <v>18</v>
      </c>
      <c r="B20" s="4" t="s">
        <v>13</v>
      </c>
      <c r="C20" s="10">
        <v>31</v>
      </c>
      <c r="D20" s="10">
        <v>23</v>
      </c>
      <c r="E20" s="10">
        <v>11</v>
      </c>
      <c r="F20" s="10">
        <v>12</v>
      </c>
      <c r="G20" s="10">
        <v>23</v>
      </c>
      <c r="H20" s="10">
        <v>30</v>
      </c>
      <c r="I20" s="15">
        <f t="shared" si="0"/>
        <v>130</v>
      </c>
    </row>
    <row r="21" spans="1:9" ht="15.75" x14ac:dyDescent="0.25">
      <c r="A21" s="79"/>
      <c r="B21" s="4" t="s">
        <v>14</v>
      </c>
      <c r="C21" s="10">
        <v>26</v>
      </c>
      <c r="D21" s="10">
        <v>13</v>
      </c>
      <c r="E21" s="10">
        <v>16</v>
      </c>
      <c r="F21" s="10">
        <v>11</v>
      </c>
      <c r="G21" s="10">
        <v>12</v>
      </c>
      <c r="H21" s="10">
        <v>18</v>
      </c>
      <c r="I21" s="15">
        <f t="shared" si="0"/>
        <v>96</v>
      </c>
    </row>
    <row r="22" spans="1:9" ht="15.75" x14ac:dyDescent="0.25">
      <c r="A22" s="79"/>
      <c r="B22" s="6" t="s">
        <v>2</v>
      </c>
      <c r="C22" s="4">
        <v>57</v>
      </c>
      <c r="D22" s="4">
        <v>36</v>
      </c>
      <c r="E22" s="4">
        <v>27</v>
      </c>
      <c r="F22" s="4">
        <v>23</v>
      </c>
      <c r="G22" s="4">
        <v>35</v>
      </c>
      <c r="H22" s="4">
        <v>48</v>
      </c>
      <c r="I22" s="11">
        <f t="shared" si="0"/>
        <v>226</v>
      </c>
    </row>
    <row r="23" spans="1:9" ht="15.75" x14ac:dyDescent="0.25">
      <c r="A23" s="71" t="s">
        <v>19</v>
      </c>
      <c r="B23" s="4" t="s">
        <v>13</v>
      </c>
      <c r="C23" s="10">
        <v>34</v>
      </c>
      <c r="D23" s="10">
        <v>32</v>
      </c>
      <c r="E23" s="10">
        <v>16</v>
      </c>
      <c r="F23" s="10">
        <v>18</v>
      </c>
      <c r="G23" s="10">
        <v>11</v>
      </c>
      <c r="H23" s="10">
        <v>12</v>
      </c>
      <c r="I23" s="15">
        <f t="shared" si="0"/>
        <v>123</v>
      </c>
    </row>
    <row r="24" spans="1:9" ht="15.75" x14ac:dyDescent="0.25">
      <c r="A24" s="71"/>
      <c r="B24" s="4" t="s">
        <v>14</v>
      </c>
      <c r="C24" s="10">
        <v>29</v>
      </c>
      <c r="D24" s="10">
        <v>26</v>
      </c>
      <c r="E24" s="10">
        <v>19</v>
      </c>
      <c r="F24" s="10">
        <v>20</v>
      </c>
      <c r="G24" s="10">
        <v>9</v>
      </c>
      <c r="H24" s="10">
        <v>19</v>
      </c>
      <c r="I24" s="15">
        <f t="shared" si="0"/>
        <v>122</v>
      </c>
    </row>
    <row r="25" spans="1:9" ht="15.75" x14ac:dyDescent="0.25">
      <c r="A25" s="71"/>
      <c r="B25" s="6" t="s">
        <v>2</v>
      </c>
      <c r="C25" s="4">
        <v>63</v>
      </c>
      <c r="D25" s="4">
        <v>58</v>
      </c>
      <c r="E25" s="4">
        <v>35</v>
      </c>
      <c r="F25" s="4">
        <v>38</v>
      </c>
      <c r="G25" s="4">
        <v>20</v>
      </c>
      <c r="H25" s="4">
        <v>31</v>
      </c>
      <c r="I25" s="11">
        <f t="shared" si="0"/>
        <v>245</v>
      </c>
    </row>
    <row r="26" spans="1:9" ht="15.75" x14ac:dyDescent="0.25">
      <c r="A26" s="71" t="s">
        <v>20</v>
      </c>
      <c r="B26" s="4" t="s">
        <v>13</v>
      </c>
      <c r="C26" s="10">
        <v>90</v>
      </c>
      <c r="D26" s="10">
        <v>47</v>
      </c>
      <c r="E26" s="10">
        <v>72</v>
      </c>
      <c r="F26" s="10">
        <v>44</v>
      </c>
      <c r="G26" s="10">
        <v>41</v>
      </c>
      <c r="H26" s="10">
        <v>44</v>
      </c>
      <c r="I26" s="15">
        <f t="shared" si="0"/>
        <v>338</v>
      </c>
    </row>
    <row r="27" spans="1:9" ht="15.75" x14ac:dyDescent="0.25">
      <c r="A27" s="71"/>
      <c r="B27" s="4" t="s">
        <v>14</v>
      </c>
      <c r="C27" s="10">
        <v>40</v>
      </c>
      <c r="D27" s="10">
        <v>43</v>
      </c>
      <c r="E27" s="10">
        <v>48</v>
      </c>
      <c r="F27" s="10">
        <v>47</v>
      </c>
      <c r="G27" s="10">
        <v>44</v>
      </c>
      <c r="H27" s="10">
        <v>31</v>
      </c>
      <c r="I27" s="15">
        <f t="shared" si="0"/>
        <v>253</v>
      </c>
    </row>
    <row r="28" spans="1:9" ht="15.75" x14ac:dyDescent="0.25">
      <c r="A28" s="71"/>
      <c r="B28" s="6" t="s">
        <v>2</v>
      </c>
      <c r="C28" s="4">
        <v>130</v>
      </c>
      <c r="D28" s="4">
        <v>90</v>
      </c>
      <c r="E28" s="4">
        <v>120</v>
      </c>
      <c r="F28" s="4">
        <v>91</v>
      </c>
      <c r="G28" s="4">
        <v>85</v>
      </c>
      <c r="H28" s="4">
        <v>75</v>
      </c>
      <c r="I28" s="11">
        <f t="shared" si="0"/>
        <v>591</v>
      </c>
    </row>
    <row r="29" spans="1:9" ht="15.75" x14ac:dyDescent="0.25">
      <c r="A29" s="71" t="s">
        <v>21</v>
      </c>
      <c r="B29" s="4" t="s">
        <v>13</v>
      </c>
      <c r="C29" s="10">
        <v>6</v>
      </c>
      <c r="D29" s="10">
        <v>13</v>
      </c>
      <c r="E29" s="10">
        <v>11</v>
      </c>
      <c r="F29" s="10">
        <v>17</v>
      </c>
      <c r="G29" s="10">
        <v>3</v>
      </c>
      <c r="H29" s="10">
        <v>8</v>
      </c>
      <c r="I29" s="15">
        <f t="shared" si="0"/>
        <v>58</v>
      </c>
    </row>
    <row r="30" spans="1:9" ht="15.75" x14ac:dyDescent="0.25">
      <c r="A30" s="71"/>
      <c r="B30" s="4" t="s">
        <v>14</v>
      </c>
      <c r="C30" s="10">
        <v>3</v>
      </c>
      <c r="D30" s="10">
        <v>6</v>
      </c>
      <c r="E30" s="10">
        <v>8</v>
      </c>
      <c r="F30" s="10">
        <v>5</v>
      </c>
      <c r="G30" s="10">
        <v>6</v>
      </c>
      <c r="H30" s="10">
        <v>5</v>
      </c>
      <c r="I30" s="15">
        <f t="shared" si="0"/>
        <v>33</v>
      </c>
    </row>
    <row r="31" spans="1:9" ht="15.75" x14ac:dyDescent="0.25">
      <c r="A31" s="71"/>
      <c r="B31" s="6" t="s">
        <v>2</v>
      </c>
      <c r="C31" s="4">
        <v>9</v>
      </c>
      <c r="D31" s="4">
        <v>19</v>
      </c>
      <c r="E31" s="4">
        <v>19</v>
      </c>
      <c r="F31" s="4">
        <v>22</v>
      </c>
      <c r="G31" s="4">
        <v>9</v>
      </c>
      <c r="H31" s="4">
        <v>13</v>
      </c>
      <c r="I31" s="11">
        <f t="shared" si="0"/>
        <v>91</v>
      </c>
    </row>
    <row r="32" spans="1:9" ht="15.75" x14ac:dyDescent="0.25">
      <c r="A32" s="71" t="s">
        <v>2</v>
      </c>
      <c r="B32" s="4" t="s">
        <v>13</v>
      </c>
      <c r="C32" s="4">
        <v>674</v>
      </c>
      <c r="D32" s="4">
        <v>641</v>
      </c>
      <c r="E32" s="4">
        <v>456</v>
      </c>
      <c r="F32" s="4">
        <v>476</v>
      </c>
      <c r="G32" s="4">
        <v>419</v>
      </c>
      <c r="H32" s="4">
        <v>449</v>
      </c>
      <c r="I32" s="11">
        <f t="shared" si="0"/>
        <v>3115</v>
      </c>
    </row>
    <row r="33" spans="1:12" ht="15.75" x14ac:dyDescent="0.25">
      <c r="A33" s="71"/>
      <c r="B33" s="4" t="s">
        <v>14</v>
      </c>
      <c r="C33" s="4">
        <v>496</v>
      </c>
      <c r="D33" s="4">
        <v>436</v>
      </c>
      <c r="E33" s="4">
        <v>402</v>
      </c>
      <c r="F33" s="4">
        <v>358</v>
      </c>
      <c r="G33" s="4">
        <v>339</v>
      </c>
      <c r="H33" s="4">
        <v>290</v>
      </c>
      <c r="I33" s="11">
        <f t="shared" si="0"/>
        <v>2321</v>
      </c>
    </row>
    <row r="34" spans="1:12" ht="16.5" thickBot="1" x14ac:dyDescent="0.3">
      <c r="A34" s="72"/>
      <c r="B34" s="8" t="s">
        <v>2</v>
      </c>
      <c r="C34" s="16">
        <f t="shared" ref="C34:H34" si="1">SUM(C8:C33)</f>
        <v>3510</v>
      </c>
      <c r="D34" s="16">
        <f t="shared" si="1"/>
        <v>3231</v>
      </c>
      <c r="E34" s="16">
        <f t="shared" si="1"/>
        <v>2574</v>
      </c>
      <c r="F34" s="16">
        <f t="shared" si="1"/>
        <v>2502</v>
      </c>
      <c r="G34" s="16">
        <f t="shared" si="1"/>
        <v>2274</v>
      </c>
      <c r="H34" s="16">
        <f t="shared" si="1"/>
        <v>2217</v>
      </c>
      <c r="I34" s="12">
        <v>16308</v>
      </c>
    </row>
    <row r="35" spans="1:12" ht="16.5" thickTop="1" x14ac:dyDescent="0.25">
      <c r="A35" s="9"/>
      <c r="B35" s="1"/>
      <c r="C35" s="3"/>
      <c r="D35" s="3"/>
      <c r="E35" s="3"/>
      <c r="F35" s="3"/>
      <c r="G35" s="3"/>
      <c r="H35" s="3"/>
      <c r="I35" s="3"/>
    </row>
    <row r="36" spans="1:12" ht="15.75" x14ac:dyDescent="0.25">
      <c r="A36" s="1" t="s">
        <v>24</v>
      </c>
      <c r="B36" s="2"/>
      <c r="C36" s="2"/>
      <c r="D36" s="3"/>
      <c r="E36" s="3"/>
      <c r="F36" s="3"/>
      <c r="G36" s="3"/>
      <c r="H36" s="3"/>
      <c r="I36" s="2"/>
      <c r="J36" s="2"/>
      <c r="K36" s="2"/>
      <c r="L36" s="2"/>
    </row>
    <row r="37" spans="1:12" ht="16.5" thickBot="1" x14ac:dyDescent="0.3">
      <c r="A37" s="1"/>
      <c r="B37" s="2"/>
      <c r="C37" s="2"/>
      <c r="D37" s="3"/>
      <c r="E37" s="3"/>
      <c r="F37" s="3"/>
      <c r="G37" s="3"/>
      <c r="H37" s="3"/>
      <c r="I37" s="2"/>
      <c r="J37" s="2"/>
      <c r="K37" s="2"/>
      <c r="L37" s="2"/>
    </row>
    <row r="38" spans="1:12" ht="16.5" thickTop="1" x14ac:dyDescent="0.25">
      <c r="A38" s="73" t="s">
        <v>0</v>
      </c>
      <c r="B38" s="74"/>
      <c r="C38" s="74" t="s">
        <v>25</v>
      </c>
      <c r="D38" s="74"/>
      <c r="E38" s="74"/>
      <c r="F38" s="77" t="s">
        <v>2</v>
      </c>
    </row>
    <row r="39" spans="1:12" ht="15.75" x14ac:dyDescent="0.25">
      <c r="A39" s="75"/>
      <c r="B39" s="76"/>
      <c r="C39" s="13" t="s">
        <v>9</v>
      </c>
      <c r="D39" s="13" t="s">
        <v>10</v>
      </c>
      <c r="E39" s="14" t="s">
        <v>11</v>
      </c>
      <c r="F39" s="78" t="s">
        <v>2</v>
      </c>
    </row>
    <row r="40" spans="1:12" ht="15.75" x14ac:dyDescent="0.25">
      <c r="A40" s="71" t="s">
        <v>12</v>
      </c>
      <c r="B40" s="4" t="s">
        <v>13</v>
      </c>
      <c r="C40" s="10">
        <v>240</v>
      </c>
      <c r="D40" s="10">
        <v>174</v>
      </c>
      <c r="E40" s="10">
        <v>194</v>
      </c>
      <c r="F40" s="15">
        <f t="shared" ref="F40:F66" si="2">SUM(C40:E40)</f>
        <v>608</v>
      </c>
    </row>
    <row r="41" spans="1:12" ht="15.75" x14ac:dyDescent="0.25">
      <c r="A41" s="71"/>
      <c r="B41" s="4" t="s">
        <v>14</v>
      </c>
      <c r="C41" s="10">
        <v>89</v>
      </c>
      <c r="D41" s="10">
        <v>85</v>
      </c>
      <c r="E41" s="10">
        <v>105</v>
      </c>
      <c r="F41" s="15">
        <f t="shared" si="2"/>
        <v>279</v>
      </c>
    </row>
    <row r="42" spans="1:12" ht="15.75" x14ac:dyDescent="0.25">
      <c r="A42" s="71"/>
      <c r="B42" s="6" t="s">
        <v>2</v>
      </c>
      <c r="C42" s="4">
        <v>329</v>
      </c>
      <c r="D42" s="4">
        <v>259</v>
      </c>
      <c r="E42" s="4">
        <v>299</v>
      </c>
      <c r="F42" s="11">
        <f t="shared" si="2"/>
        <v>887</v>
      </c>
    </row>
    <row r="43" spans="1:12" ht="15.75" x14ac:dyDescent="0.25">
      <c r="A43" s="71" t="s">
        <v>15</v>
      </c>
      <c r="B43" s="4" t="s">
        <v>13</v>
      </c>
      <c r="C43" s="10">
        <v>67</v>
      </c>
      <c r="D43" s="10">
        <v>68</v>
      </c>
      <c r="E43" s="10">
        <v>75</v>
      </c>
      <c r="F43" s="15">
        <f t="shared" si="2"/>
        <v>210</v>
      </c>
    </row>
    <row r="44" spans="1:12" ht="15.75" x14ac:dyDescent="0.25">
      <c r="A44" s="71"/>
      <c r="B44" s="4" t="s">
        <v>14</v>
      </c>
      <c r="C44" s="10">
        <v>81</v>
      </c>
      <c r="D44" s="10">
        <v>92</v>
      </c>
      <c r="E44" s="10">
        <v>80</v>
      </c>
      <c r="F44" s="15">
        <f t="shared" si="2"/>
        <v>253</v>
      </c>
    </row>
    <row r="45" spans="1:12" ht="15.75" x14ac:dyDescent="0.25">
      <c r="A45" s="71"/>
      <c r="B45" s="6" t="s">
        <v>2</v>
      </c>
      <c r="C45" s="4">
        <v>148</v>
      </c>
      <c r="D45" s="4">
        <v>160</v>
      </c>
      <c r="E45" s="4">
        <v>155</v>
      </c>
      <c r="F45" s="11">
        <f t="shared" si="2"/>
        <v>463</v>
      </c>
    </row>
    <row r="46" spans="1:12" ht="15.75" x14ac:dyDescent="0.25">
      <c r="A46" s="71" t="s">
        <v>16</v>
      </c>
      <c r="B46" s="4" t="s">
        <v>13</v>
      </c>
      <c r="C46" s="10">
        <v>19</v>
      </c>
      <c r="D46" s="10">
        <v>15</v>
      </c>
      <c r="E46" s="10">
        <v>11</v>
      </c>
      <c r="F46" s="15">
        <f t="shared" si="2"/>
        <v>45</v>
      </c>
    </row>
    <row r="47" spans="1:12" ht="15.75" x14ac:dyDescent="0.25">
      <c r="A47" s="71"/>
      <c r="B47" s="4" t="s">
        <v>14</v>
      </c>
      <c r="C47" s="10">
        <v>12</v>
      </c>
      <c r="D47" s="10">
        <v>11</v>
      </c>
      <c r="E47" s="10">
        <v>8</v>
      </c>
      <c r="F47" s="15">
        <f t="shared" si="2"/>
        <v>31</v>
      </c>
    </row>
    <row r="48" spans="1:12" ht="15.75" x14ac:dyDescent="0.25">
      <c r="A48" s="71"/>
      <c r="B48" s="6" t="s">
        <v>2</v>
      </c>
      <c r="C48" s="4">
        <v>31</v>
      </c>
      <c r="D48" s="4">
        <v>26</v>
      </c>
      <c r="E48" s="4">
        <v>19</v>
      </c>
      <c r="F48" s="11">
        <f t="shared" si="2"/>
        <v>76</v>
      </c>
    </row>
    <row r="49" spans="1:6" ht="15.75" x14ac:dyDescent="0.25">
      <c r="A49" s="71" t="s">
        <v>17</v>
      </c>
      <c r="B49" s="4" t="s">
        <v>13</v>
      </c>
      <c r="C49" s="10">
        <v>2</v>
      </c>
      <c r="D49" s="10">
        <v>0</v>
      </c>
      <c r="E49" s="10">
        <v>0</v>
      </c>
      <c r="F49" s="15">
        <f t="shared" si="2"/>
        <v>2</v>
      </c>
    </row>
    <row r="50" spans="1:6" ht="15.75" x14ac:dyDescent="0.25">
      <c r="A50" s="71"/>
      <c r="B50" s="4" t="s">
        <v>14</v>
      </c>
      <c r="C50" s="10">
        <v>3</v>
      </c>
      <c r="D50" s="10">
        <v>2</v>
      </c>
      <c r="E50" s="10">
        <v>1</v>
      </c>
      <c r="F50" s="15">
        <f t="shared" si="2"/>
        <v>6</v>
      </c>
    </row>
    <row r="51" spans="1:6" ht="15.75" x14ac:dyDescent="0.25">
      <c r="A51" s="71"/>
      <c r="B51" s="6" t="s">
        <v>2</v>
      </c>
      <c r="C51" s="4">
        <v>5</v>
      </c>
      <c r="D51" s="4">
        <v>2</v>
      </c>
      <c r="E51" s="4">
        <v>1</v>
      </c>
      <c r="F51" s="11">
        <f t="shared" si="2"/>
        <v>8</v>
      </c>
    </row>
    <row r="52" spans="1:6" ht="15.75" x14ac:dyDescent="0.25">
      <c r="A52" s="79" t="s">
        <v>18</v>
      </c>
      <c r="B52" s="4" t="s">
        <v>13</v>
      </c>
      <c r="C52" s="10">
        <v>1</v>
      </c>
      <c r="D52" s="10">
        <v>0</v>
      </c>
      <c r="E52" s="10">
        <v>1</v>
      </c>
      <c r="F52" s="15">
        <f t="shared" si="2"/>
        <v>2</v>
      </c>
    </row>
    <row r="53" spans="1:6" ht="15.75" x14ac:dyDescent="0.25">
      <c r="A53" s="79"/>
      <c r="B53" s="4" t="s">
        <v>14</v>
      </c>
      <c r="C53" s="10">
        <v>2</v>
      </c>
      <c r="D53" s="10">
        <v>0</v>
      </c>
      <c r="E53" s="10">
        <v>4</v>
      </c>
      <c r="F53" s="15">
        <f t="shared" si="2"/>
        <v>6</v>
      </c>
    </row>
    <row r="54" spans="1:6" ht="15.75" x14ac:dyDescent="0.25">
      <c r="A54" s="79"/>
      <c r="B54" s="6" t="s">
        <v>2</v>
      </c>
      <c r="C54" s="4">
        <v>3</v>
      </c>
      <c r="D54" s="4">
        <v>0</v>
      </c>
      <c r="E54" s="4">
        <v>5</v>
      </c>
      <c r="F54" s="11">
        <f t="shared" si="2"/>
        <v>8</v>
      </c>
    </row>
    <row r="55" spans="1:6" ht="15.75" x14ac:dyDescent="0.25">
      <c r="A55" s="71" t="s">
        <v>19</v>
      </c>
      <c r="B55" s="4" t="s">
        <v>13</v>
      </c>
      <c r="C55" s="10">
        <v>15</v>
      </c>
      <c r="D55" s="10">
        <v>15</v>
      </c>
      <c r="E55" s="10">
        <v>12</v>
      </c>
      <c r="F55" s="15">
        <f t="shared" si="2"/>
        <v>42</v>
      </c>
    </row>
    <row r="56" spans="1:6" ht="15.75" x14ac:dyDescent="0.25">
      <c r="A56" s="71"/>
      <c r="B56" s="4" t="s">
        <v>14</v>
      </c>
      <c r="C56" s="10">
        <v>12</v>
      </c>
      <c r="D56" s="10">
        <v>18</v>
      </c>
      <c r="E56" s="10">
        <v>14</v>
      </c>
      <c r="F56" s="15">
        <f t="shared" si="2"/>
        <v>44</v>
      </c>
    </row>
    <row r="57" spans="1:6" ht="15.75" x14ac:dyDescent="0.25">
      <c r="A57" s="71"/>
      <c r="B57" s="6" t="s">
        <v>2</v>
      </c>
      <c r="C57" s="4">
        <v>27</v>
      </c>
      <c r="D57" s="4">
        <v>33</v>
      </c>
      <c r="E57" s="4">
        <v>26</v>
      </c>
      <c r="F57" s="11">
        <f t="shared" si="2"/>
        <v>86</v>
      </c>
    </row>
    <row r="58" spans="1:6" ht="15.75" x14ac:dyDescent="0.25">
      <c r="A58" s="71" t="s">
        <v>20</v>
      </c>
      <c r="B58" s="4" t="s">
        <v>13</v>
      </c>
      <c r="C58" s="10">
        <v>49</v>
      </c>
      <c r="D58" s="10">
        <v>33</v>
      </c>
      <c r="E58" s="10">
        <v>29</v>
      </c>
      <c r="F58" s="15">
        <f t="shared" si="2"/>
        <v>111</v>
      </c>
    </row>
    <row r="59" spans="1:6" ht="15.75" x14ac:dyDescent="0.25">
      <c r="A59" s="71"/>
      <c r="B59" s="4" t="s">
        <v>14</v>
      </c>
      <c r="C59" s="10">
        <v>27</v>
      </c>
      <c r="D59" s="10">
        <v>29</v>
      </c>
      <c r="E59" s="10">
        <v>28</v>
      </c>
      <c r="F59" s="15">
        <f t="shared" si="2"/>
        <v>84</v>
      </c>
    </row>
    <row r="60" spans="1:6" ht="15.75" x14ac:dyDescent="0.25">
      <c r="A60" s="71"/>
      <c r="B60" s="6" t="s">
        <v>2</v>
      </c>
      <c r="C60" s="4">
        <v>5</v>
      </c>
      <c r="D60" s="4">
        <v>62</v>
      </c>
      <c r="E60" s="4">
        <v>57</v>
      </c>
      <c r="F60" s="11">
        <f t="shared" si="2"/>
        <v>124</v>
      </c>
    </row>
    <row r="61" spans="1:6" ht="15.75" x14ac:dyDescent="0.25">
      <c r="A61" s="71" t="s">
        <v>21</v>
      </c>
      <c r="B61" s="4" t="s">
        <v>13</v>
      </c>
      <c r="C61" s="10">
        <v>5</v>
      </c>
      <c r="D61" s="10">
        <v>8</v>
      </c>
      <c r="E61" s="10">
        <v>7</v>
      </c>
      <c r="F61" s="15">
        <f t="shared" si="2"/>
        <v>20</v>
      </c>
    </row>
    <row r="62" spans="1:6" ht="15.75" x14ac:dyDescent="0.25">
      <c r="A62" s="71"/>
      <c r="B62" s="4" t="s">
        <v>14</v>
      </c>
      <c r="C62" s="10">
        <v>5</v>
      </c>
      <c r="D62" s="10">
        <v>4</v>
      </c>
      <c r="E62" s="10">
        <v>4</v>
      </c>
      <c r="F62" s="15">
        <f t="shared" si="2"/>
        <v>13</v>
      </c>
    </row>
    <row r="63" spans="1:6" ht="15.75" x14ac:dyDescent="0.25">
      <c r="A63" s="71"/>
      <c r="B63" s="6" t="s">
        <v>2</v>
      </c>
      <c r="C63" s="4">
        <v>5</v>
      </c>
      <c r="D63" s="4">
        <v>12</v>
      </c>
      <c r="E63" s="4">
        <v>11</v>
      </c>
      <c r="F63" s="11">
        <f t="shared" si="2"/>
        <v>28</v>
      </c>
    </row>
    <row r="64" spans="1:6" ht="15.75" x14ac:dyDescent="0.25">
      <c r="A64" s="71" t="s">
        <v>2</v>
      </c>
      <c r="B64" s="4" t="s">
        <v>13</v>
      </c>
      <c r="C64" s="4">
        <v>398</v>
      </c>
      <c r="D64" s="4">
        <v>313</v>
      </c>
      <c r="E64" s="4">
        <v>329</v>
      </c>
      <c r="F64" s="11">
        <f t="shared" si="2"/>
        <v>1040</v>
      </c>
    </row>
    <row r="65" spans="1:6" ht="15.75" x14ac:dyDescent="0.25">
      <c r="A65" s="71"/>
      <c r="B65" s="4" t="s">
        <v>14</v>
      </c>
      <c r="C65" s="4">
        <v>231</v>
      </c>
      <c r="D65" s="4">
        <v>241</v>
      </c>
      <c r="E65" s="4">
        <v>244</v>
      </c>
      <c r="F65" s="11">
        <f t="shared" si="2"/>
        <v>716</v>
      </c>
    </row>
    <row r="66" spans="1:6" ht="16.5" thickBot="1" x14ac:dyDescent="0.3">
      <c r="A66" s="72"/>
      <c r="B66" s="8" t="s">
        <v>2</v>
      </c>
      <c r="C66" s="16">
        <f>SUM(C40:C65)</f>
        <v>1811</v>
      </c>
      <c r="D66" s="16">
        <f>SUM(D40:D65)</f>
        <v>1662</v>
      </c>
      <c r="E66" s="16">
        <f>SUM(E40:E65)</f>
        <v>1719</v>
      </c>
      <c r="F66" s="12">
        <f t="shared" si="2"/>
        <v>5192</v>
      </c>
    </row>
    <row r="67" spans="1:6" ht="15.75" thickTop="1" x14ac:dyDescent="0.25"/>
    <row r="68" spans="1:6" ht="16.5" thickBot="1" x14ac:dyDescent="0.3">
      <c r="A68" s="1" t="s">
        <v>26</v>
      </c>
      <c r="B68" s="2"/>
      <c r="C68" s="2"/>
      <c r="D68" s="2"/>
    </row>
    <row r="69" spans="1:6" ht="15.75" thickTop="1" x14ac:dyDescent="0.25">
      <c r="A69" s="82" t="s">
        <v>0</v>
      </c>
      <c r="B69" s="83"/>
      <c r="C69" s="86" t="s">
        <v>22</v>
      </c>
      <c r="D69" s="88" t="s">
        <v>2</v>
      </c>
    </row>
    <row r="70" spans="1:6" ht="47.25" customHeight="1" x14ac:dyDescent="0.25">
      <c r="A70" s="84"/>
      <c r="B70" s="85"/>
      <c r="C70" s="87"/>
      <c r="D70" s="89"/>
    </row>
    <row r="71" spans="1:6" ht="15.75" x14ac:dyDescent="0.25">
      <c r="A71" s="90" t="s">
        <v>12</v>
      </c>
      <c r="B71" s="20" t="s">
        <v>13</v>
      </c>
      <c r="C71" s="21">
        <v>20</v>
      </c>
      <c r="D71" s="22">
        <f>SUM(C71:C71)</f>
        <v>20</v>
      </c>
    </row>
    <row r="72" spans="1:6" ht="15.75" x14ac:dyDescent="0.25">
      <c r="A72" s="71"/>
      <c r="B72" s="4" t="s">
        <v>14</v>
      </c>
      <c r="C72" s="10">
        <v>9</v>
      </c>
      <c r="D72" s="5">
        <f>SUM(C72:C72)</f>
        <v>9</v>
      </c>
    </row>
    <row r="73" spans="1:6" ht="15.75" x14ac:dyDescent="0.25">
      <c r="A73" s="71"/>
      <c r="B73" s="6" t="s">
        <v>2</v>
      </c>
      <c r="C73" s="4">
        <v>29</v>
      </c>
      <c r="D73" s="5">
        <f t="shared" ref="D73" si="3">SUM(D71:D72)</f>
        <v>29</v>
      </c>
    </row>
    <row r="74" spans="1:6" ht="15.75" x14ac:dyDescent="0.25">
      <c r="A74" s="80" t="s">
        <v>15</v>
      </c>
      <c r="B74" s="4" t="s">
        <v>13</v>
      </c>
      <c r="C74" s="10">
        <v>0</v>
      </c>
      <c r="D74" s="5">
        <f>SUM(C74:C74)</f>
        <v>0</v>
      </c>
    </row>
    <row r="75" spans="1:6" ht="15.75" x14ac:dyDescent="0.25">
      <c r="A75" s="80"/>
      <c r="B75" s="4" t="s">
        <v>14</v>
      </c>
      <c r="C75" s="10">
        <v>0</v>
      </c>
      <c r="D75" s="5">
        <f>SUM(C75:C75)</f>
        <v>0</v>
      </c>
    </row>
    <row r="76" spans="1:6" ht="15.75" x14ac:dyDescent="0.25">
      <c r="A76" s="80"/>
      <c r="B76" s="6" t="s">
        <v>2</v>
      </c>
      <c r="C76" s="4">
        <v>0</v>
      </c>
      <c r="D76" s="5">
        <f t="shared" ref="D76" si="4">SUM(D74:D75)</f>
        <v>0</v>
      </c>
    </row>
    <row r="77" spans="1:6" ht="15.75" x14ac:dyDescent="0.25">
      <c r="A77" s="80" t="s">
        <v>16</v>
      </c>
      <c r="B77" s="4" t="s">
        <v>13</v>
      </c>
      <c r="C77" s="10">
        <v>3</v>
      </c>
      <c r="D77" s="5">
        <f>SUM(C77:C77)</f>
        <v>3</v>
      </c>
    </row>
    <row r="78" spans="1:6" ht="15.75" x14ac:dyDescent="0.25">
      <c r="A78" s="80"/>
      <c r="B78" s="4" t="s">
        <v>14</v>
      </c>
      <c r="C78" s="10">
        <v>0</v>
      </c>
      <c r="D78" s="5">
        <f>SUM(C78:C78)</f>
        <v>0</v>
      </c>
    </row>
    <row r="79" spans="1:6" ht="15.75" x14ac:dyDescent="0.25">
      <c r="A79" s="80"/>
      <c r="B79" s="6" t="s">
        <v>2</v>
      </c>
      <c r="C79" s="4">
        <v>3</v>
      </c>
      <c r="D79" s="7">
        <v>3</v>
      </c>
    </row>
    <row r="80" spans="1:6" ht="15.75" x14ac:dyDescent="0.25">
      <c r="A80" s="80" t="s">
        <v>17</v>
      </c>
      <c r="B80" s="4" t="s">
        <v>13</v>
      </c>
      <c r="C80" s="10">
        <v>0</v>
      </c>
      <c r="D80" s="5">
        <f>SUM(C80:C80)</f>
        <v>0</v>
      </c>
    </row>
    <row r="81" spans="1:4" ht="15.75" x14ac:dyDescent="0.25">
      <c r="A81" s="80"/>
      <c r="B81" s="4" t="s">
        <v>14</v>
      </c>
      <c r="C81" s="10">
        <v>0</v>
      </c>
      <c r="D81" s="5">
        <f>SUM(C81:C81)</f>
        <v>0</v>
      </c>
    </row>
    <row r="82" spans="1:4" ht="15.75" x14ac:dyDescent="0.25">
      <c r="A82" s="80"/>
      <c r="B82" s="6" t="s">
        <v>2</v>
      </c>
      <c r="C82" s="4">
        <v>0</v>
      </c>
      <c r="D82" s="5">
        <f t="shared" ref="D82" si="5">SUM(D80:D81)</f>
        <v>0</v>
      </c>
    </row>
    <row r="83" spans="1:4" ht="15.75" x14ac:dyDescent="0.25">
      <c r="A83" s="91" t="s">
        <v>18</v>
      </c>
      <c r="B83" s="4" t="s">
        <v>13</v>
      </c>
      <c r="C83" s="10">
        <v>0</v>
      </c>
      <c r="D83" s="5">
        <f>SUM(C83:C83)</f>
        <v>0</v>
      </c>
    </row>
    <row r="84" spans="1:4" ht="15.75" x14ac:dyDescent="0.25">
      <c r="A84" s="91"/>
      <c r="B84" s="4" t="s">
        <v>14</v>
      </c>
      <c r="C84" s="10">
        <v>0</v>
      </c>
      <c r="D84" s="5">
        <f>SUM(C84:C84)</f>
        <v>0</v>
      </c>
    </row>
    <row r="85" spans="1:4" ht="15.75" x14ac:dyDescent="0.25">
      <c r="A85" s="91"/>
      <c r="B85" s="6" t="s">
        <v>2</v>
      </c>
      <c r="C85" s="4">
        <v>0</v>
      </c>
      <c r="D85" s="5">
        <f t="shared" ref="D85" si="6">SUM(D83:D84)</f>
        <v>0</v>
      </c>
    </row>
    <row r="86" spans="1:4" ht="15.75" x14ac:dyDescent="0.25">
      <c r="A86" s="91" t="s">
        <v>19</v>
      </c>
      <c r="B86" s="4" t="s">
        <v>13</v>
      </c>
      <c r="C86" s="10">
        <v>3</v>
      </c>
      <c r="D86" s="5">
        <f>SUM(C86:C86)</f>
        <v>3</v>
      </c>
    </row>
    <row r="87" spans="1:4" ht="15.75" x14ac:dyDescent="0.25">
      <c r="A87" s="91"/>
      <c r="B87" s="4" t="s">
        <v>14</v>
      </c>
      <c r="C87" s="10">
        <v>2</v>
      </c>
      <c r="D87" s="5">
        <f>SUM(C87:C87)</f>
        <v>2</v>
      </c>
    </row>
    <row r="88" spans="1:4" ht="15.75" x14ac:dyDescent="0.25">
      <c r="A88" s="91"/>
      <c r="B88" s="6" t="s">
        <v>2</v>
      </c>
      <c r="C88" s="4">
        <v>5</v>
      </c>
      <c r="D88" s="5">
        <f t="shared" ref="D88" si="7">SUM(D86:D87)</f>
        <v>5</v>
      </c>
    </row>
    <row r="89" spans="1:4" ht="15.75" x14ac:dyDescent="0.25">
      <c r="A89" s="91" t="s">
        <v>20</v>
      </c>
      <c r="B89" s="4" t="s">
        <v>13</v>
      </c>
      <c r="C89" s="10">
        <v>0</v>
      </c>
      <c r="D89" s="5">
        <f>SUM(C89:C89)</f>
        <v>0</v>
      </c>
    </row>
    <row r="90" spans="1:4" ht="15.75" x14ac:dyDescent="0.25">
      <c r="A90" s="91"/>
      <c r="B90" s="4" t="s">
        <v>14</v>
      </c>
      <c r="C90" s="10">
        <v>0</v>
      </c>
      <c r="D90" s="5">
        <f>SUM(C90:C90)</f>
        <v>0</v>
      </c>
    </row>
    <row r="91" spans="1:4" ht="15.75" x14ac:dyDescent="0.25">
      <c r="A91" s="91"/>
      <c r="B91" s="6" t="s">
        <v>2</v>
      </c>
      <c r="C91" s="4">
        <v>0</v>
      </c>
      <c r="D91" s="5">
        <f t="shared" ref="D91" si="8">SUM(D89:D90)</f>
        <v>0</v>
      </c>
    </row>
    <row r="92" spans="1:4" ht="15.75" x14ac:dyDescent="0.25">
      <c r="A92" s="91" t="s">
        <v>21</v>
      </c>
      <c r="B92" s="4" t="s">
        <v>13</v>
      </c>
      <c r="C92" s="10">
        <v>22</v>
      </c>
      <c r="D92" s="5">
        <f>SUM(C92:C92)</f>
        <v>22</v>
      </c>
    </row>
    <row r="93" spans="1:4" ht="15.75" x14ac:dyDescent="0.25">
      <c r="A93" s="91"/>
      <c r="B93" s="4" t="s">
        <v>14</v>
      </c>
      <c r="C93" s="10">
        <v>13</v>
      </c>
      <c r="D93" s="5">
        <f>SUM(C93:C93)</f>
        <v>13</v>
      </c>
    </row>
    <row r="94" spans="1:4" ht="15.75" x14ac:dyDescent="0.25">
      <c r="A94" s="91"/>
      <c r="B94" s="6" t="s">
        <v>2</v>
      </c>
      <c r="C94" s="4">
        <v>35</v>
      </c>
      <c r="D94" s="5">
        <f t="shared" ref="D94" si="9">SUM(D92:D93)</f>
        <v>35</v>
      </c>
    </row>
    <row r="95" spans="1:4" ht="15.75" x14ac:dyDescent="0.25">
      <c r="A95" s="80" t="s">
        <v>2</v>
      </c>
      <c r="B95" s="4" t="s">
        <v>13</v>
      </c>
      <c r="C95" s="4">
        <v>48</v>
      </c>
      <c r="D95" s="5">
        <f t="shared" ref="D95:D96" si="10">D71+D74+D77+D80+D83+D86+D89+D92</f>
        <v>48</v>
      </c>
    </row>
    <row r="96" spans="1:4" ht="15.75" x14ac:dyDescent="0.25">
      <c r="A96" s="80"/>
      <c r="B96" s="4" t="s">
        <v>14</v>
      </c>
      <c r="C96" s="4">
        <v>24</v>
      </c>
      <c r="D96" s="5">
        <f t="shared" si="10"/>
        <v>24</v>
      </c>
    </row>
    <row r="97" spans="1:19" ht="16.5" thickBot="1" x14ac:dyDescent="0.3">
      <c r="A97" s="81"/>
      <c r="B97" s="8" t="s">
        <v>2</v>
      </c>
      <c r="C97" s="18">
        <f>SUM(C71:C96)</f>
        <v>216</v>
      </c>
      <c r="D97" s="19">
        <f>SUM(D71:D96)</f>
        <v>216</v>
      </c>
    </row>
    <row r="98" spans="1:19" ht="15.75" thickTop="1" x14ac:dyDescent="0.25"/>
    <row r="99" spans="1:19" ht="15.75" x14ac:dyDescent="0.25">
      <c r="A99" s="23" t="s">
        <v>27</v>
      </c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1:19" ht="16.5" thickBot="1" x14ac:dyDescent="0.3">
      <c r="A100" s="2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 ht="16.5" thickTop="1" x14ac:dyDescent="0.25">
      <c r="A101" s="98" t="s">
        <v>28</v>
      </c>
      <c r="B101" s="93"/>
      <c r="C101" s="92" t="s">
        <v>29</v>
      </c>
      <c r="D101" s="92"/>
      <c r="E101" s="92"/>
      <c r="F101" s="92"/>
      <c r="G101" s="92"/>
      <c r="H101" s="92"/>
      <c r="I101" s="92" t="s">
        <v>30</v>
      </c>
      <c r="J101" s="92"/>
      <c r="K101" s="92"/>
      <c r="L101" s="93" t="s">
        <v>31</v>
      </c>
      <c r="M101" s="93"/>
      <c r="N101" s="93"/>
      <c r="O101" s="93" t="s">
        <v>32</v>
      </c>
      <c r="P101" s="93"/>
      <c r="Q101" s="93"/>
      <c r="R101" s="93"/>
      <c r="S101" s="94" t="s">
        <v>33</v>
      </c>
    </row>
    <row r="102" spans="1:19" ht="18.75" x14ac:dyDescent="0.25">
      <c r="A102" s="96"/>
      <c r="B102" s="99"/>
      <c r="C102" s="25" t="s">
        <v>34</v>
      </c>
      <c r="D102" s="25" t="s">
        <v>35</v>
      </c>
      <c r="E102" s="25" t="s">
        <v>36</v>
      </c>
      <c r="F102" s="25" t="s">
        <v>37</v>
      </c>
      <c r="G102" s="25" t="s">
        <v>38</v>
      </c>
      <c r="H102" s="25" t="s">
        <v>39</v>
      </c>
      <c r="I102" s="37" t="s">
        <v>40</v>
      </c>
      <c r="J102" s="37" t="s">
        <v>41</v>
      </c>
      <c r="K102" s="37" t="s">
        <v>42</v>
      </c>
      <c r="L102" s="40" t="s">
        <v>43</v>
      </c>
      <c r="M102" s="40" t="s">
        <v>44</v>
      </c>
      <c r="N102" s="26" t="s">
        <v>45</v>
      </c>
      <c r="O102" s="26" t="s">
        <v>46</v>
      </c>
      <c r="P102" s="26" t="s">
        <v>35</v>
      </c>
      <c r="Q102" s="26" t="s">
        <v>36</v>
      </c>
      <c r="R102" s="26" t="s">
        <v>37</v>
      </c>
      <c r="S102" s="95"/>
    </row>
    <row r="103" spans="1:19" ht="15.75" x14ac:dyDescent="0.25">
      <c r="A103" s="96" t="s">
        <v>47</v>
      </c>
      <c r="B103" s="27" t="s">
        <v>48</v>
      </c>
      <c r="C103" s="28">
        <v>36</v>
      </c>
      <c r="D103" s="28">
        <v>3</v>
      </c>
      <c r="E103" s="28">
        <v>2</v>
      </c>
      <c r="F103" s="28">
        <v>2</v>
      </c>
      <c r="G103" s="28">
        <v>5</v>
      </c>
      <c r="H103" s="28">
        <v>6</v>
      </c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</row>
    <row r="104" spans="1:19" ht="15.75" x14ac:dyDescent="0.25">
      <c r="A104" s="96"/>
      <c r="B104" s="27" t="s">
        <v>49</v>
      </c>
      <c r="C104" s="28">
        <v>13</v>
      </c>
      <c r="D104" s="28">
        <v>2</v>
      </c>
      <c r="E104" s="28">
        <v>1</v>
      </c>
      <c r="F104" s="28">
        <v>1</v>
      </c>
      <c r="G104" s="28">
        <v>1</v>
      </c>
      <c r="H104" s="28">
        <v>0</v>
      </c>
      <c r="I104" s="38">
        <v>0</v>
      </c>
      <c r="J104" s="38">
        <v>0</v>
      </c>
      <c r="K104" s="38">
        <v>0</v>
      </c>
      <c r="L104" s="38">
        <v>0</v>
      </c>
      <c r="M104" s="3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</row>
    <row r="105" spans="1:19" ht="15.75" x14ac:dyDescent="0.25">
      <c r="A105" s="96"/>
      <c r="B105" s="29" t="s">
        <v>2</v>
      </c>
      <c r="C105" s="30">
        <f>+C103+C104</f>
        <v>49</v>
      </c>
      <c r="D105" s="30">
        <f t="shared" ref="D105:H105" si="11">+D103+D104</f>
        <v>5</v>
      </c>
      <c r="E105" s="30">
        <f t="shared" si="11"/>
        <v>3</v>
      </c>
      <c r="F105" s="30">
        <f t="shared" si="11"/>
        <v>3</v>
      </c>
      <c r="G105" s="30">
        <f t="shared" si="11"/>
        <v>6</v>
      </c>
      <c r="H105" s="30">
        <f t="shared" si="11"/>
        <v>6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</row>
    <row r="106" spans="1:19" ht="15.75" x14ac:dyDescent="0.25">
      <c r="A106" s="96" t="s">
        <v>50</v>
      </c>
      <c r="B106" s="27" t="s">
        <v>48</v>
      </c>
      <c r="C106" s="28">
        <v>112</v>
      </c>
      <c r="D106" s="28">
        <v>57</v>
      </c>
      <c r="E106" s="28">
        <v>62</v>
      </c>
      <c r="F106" s="28">
        <v>43</v>
      </c>
      <c r="G106" s="28">
        <v>45</v>
      </c>
      <c r="H106" s="28">
        <v>45</v>
      </c>
      <c r="I106" s="38">
        <v>0</v>
      </c>
      <c r="J106" s="38">
        <v>0</v>
      </c>
      <c r="K106" s="38">
        <v>0</v>
      </c>
      <c r="L106" s="38">
        <v>0</v>
      </c>
      <c r="M106" s="3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</row>
    <row r="107" spans="1:19" ht="15.75" x14ac:dyDescent="0.25">
      <c r="A107" s="96"/>
      <c r="B107" s="27" t="s">
        <v>49</v>
      </c>
      <c r="C107" s="28">
        <v>74</v>
      </c>
      <c r="D107" s="28">
        <v>40</v>
      </c>
      <c r="E107" s="28">
        <v>36</v>
      </c>
      <c r="F107" s="28">
        <v>33</v>
      </c>
      <c r="G107" s="28">
        <v>27</v>
      </c>
      <c r="H107" s="28">
        <v>29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</row>
    <row r="108" spans="1:19" ht="15.75" x14ac:dyDescent="0.25">
      <c r="A108" s="96"/>
      <c r="B108" s="29" t="s">
        <v>2</v>
      </c>
      <c r="C108" s="30">
        <f>+C106+C107</f>
        <v>186</v>
      </c>
      <c r="D108" s="30">
        <f t="shared" ref="D108:H108" si="12">+D106+D107</f>
        <v>97</v>
      </c>
      <c r="E108" s="30">
        <f t="shared" si="12"/>
        <v>98</v>
      </c>
      <c r="F108" s="30">
        <f t="shared" si="12"/>
        <v>76</v>
      </c>
      <c r="G108" s="30">
        <f t="shared" si="12"/>
        <v>72</v>
      </c>
      <c r="H108" s="30">
        <f t="shared" si="12"/>
        <v>74</v>
      </c>
      <c r="I108" s="39">
        <v>0</v>
      </c>
      <c r="J108" s="39">
        <v>0</v>
      </c>
      <c r="K108" s="39">
        <v>0</v>
      </c>
      <c r="L108" s="39">
        <v>0</v>
      </c>
      <c r="M108" s="39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</row>
    <row r="109" spans="1:19" ht="15.75" x14ac:dyDescent="0.25">
      <c r="A109" s="96" t="s">
        <v>51</v>
      </c>
      <c r="B109" s="27" t="s">
        <v>48</v>
      </c>
      <c r="C109" s="28">
        <v>35</v>
      </c>
      <c r="D109" s="28">
        <v>13</v>
      </c>
      <c r="E109" s="28">
        <v>20</v>
      </c>
      <c r="F109" s="28">
        <v>13</v>
      </c>
      <c r="G109" s="28">
        <v>20</v>
      </c>
      <c r="H109" s="28">
        <v>11</v>
      </c>
      <c r="I109" s="38">
        <v>0</v>
      </c>
      <c r="J109" s="38">
        <v>0</v>
      </c>
      <c r="K109" s="38">
        <v>0</v>
      </c>
      <c r="L109" s="38">
        <v>0</v>
      </c>
      <c r="M109" s="38">
        <v>0</v>
      </c>
      <c r="N109" s="28">
        <v>25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</row>
    <row r="110" spans="1:19" ht="15.75" x14ac:dyDescent="0.25">
      <c r="A110" s="96"/>
      <c r="B110" s="27" t="s">
        <v>49</v>
      </c>
      <c r="C110" s="28">
        <v>9</v>
      </c>
      <c r="D110" s="28">
        <v>11</v>
      </c>
      <c r="E110" s="28">
        <v>27</v>
      </c>
      <c r="F110" s="28">
        <v>4</v>
      </c>
      <c r="G110" s="28">
        <v>9</v>
      </c>
      <c r="H110" s="28">
        <v>11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28">
        <v>15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</row>
    <row r="111" spans="1:19" ht="15.75" x14ac:dyDescent="0.25">
      <c r="A111" s="96"/>
      <c r="B111" s="29" t="s">
        <v>2</v>
      </c>
      <c r="C111" s="30">
        <f>+C109+C110</f>
        <v>44</v>
      </c>
      <c r="D111" s="30">
        <f t="shared" ref="D111:H111" si="13">+D109+D110</f>
        <v>24</v>
      </c>
      <c r="E111" s="30">
        <f t="shared" si="13"/>
        <v>47</v>
      </c>
      <c r="F111" s="30">
        <f t="shared" si="13"/>
        <v>17</v>
      </c>
      <c r="G111" s="30">
        <f t="shared" si="13"/>
        <v>29</v>
      </c>
      <c r="H111" s="30">
        <f t="shared" si="13"/>
        <v>22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0">
        <f>SUM(N109:N110)</f>
        <v>40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</row>
    <row r="112" spans="1:19" ht="15.75" x14ac:dyDescent="0.25">
      <c r="A112" s="96" t="s">
        <v>2</v>
      </c>
      <c r="B112" s="27" t="s">
        <v>48</v>
      </c>
      <c r="C112" s="28">
        <f>+C103+C106+C109</f>
        <v>183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38">
        <v>0</v>
      </c>
      <c r="J112" s="38">
        <v>0</v>
      </c>
      <c r="K112" s="38">
        <v>0</v>
      </c>
      <c r="L112" s="38">
        <v>0</v>
      </c>
      <c r="M112" s="3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</row>
    <row r="113" spans="1:19" ht="15.75" x14ac:dyDescent="0.25">
      <c r="A113" s="96"/>
      <c r="B113" s="27" t="s">
        <v>49</v>
      </c>
      <c r="C113" s="28">
        <f>+C104+C107+C110</f>
        <v>96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38">
        <v>0</v>
      </c>
      <c r="J113" s="38">
        <v>0</v>
      </c>
      <c r="K113" s="38">
        <v>0</v>
      </c>
      <c r="L113" s="38">
        <v>0</v>
      </c>
      <c r="M113" s="3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</row>
    <row r="114" spans="1:19" ht="16.5" thickBot="1" x14ac:dyDescent="0.3">
      <c r="A114" s="97"/>
      <c r="B114" s="31" t="s">
        <v>2</v>
      </c>
      <c r="C114" s="30">
        <f>+C112+C113</f>
        <v>279</v>
      </c>
      <c r="D114" s="30">
        <f t="shared" ref="D114:H114" si="14">+D112+D113</f>
        <v>0</v>
      </c>
      <c r="E114" s="30">
        <f t="shared" si="14"/>
        <v>0</v>
      </c>
      <c r="F114" s="30">
        <f t="shared" si="14"/>
        <v>0</v>
      </c>
      <c r="G114" s="30">
        <f t="shared" si="14"/>
        <v>0</v>
      </c>
      <c r="H114" s="30">
        <f t="shared" si="14"/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0">
        <v>40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</row>
    <row r="115" spans="1:19" ht="15.75" thickTop="1" x14ac:dyDescent="0.25"/>
  </sheetData>
  <mergeCells count="46">
    <mergeCell ref="A109:A111"/>
    <mergeCell ref="A112:A114"/>
    <mergeCell ref="I101:K101"/>
    <mergeCell ref="L101:N101"/>
    <mergeCell ref="O101:R101"/>
    <mergeCell ref="S101:S102"/>
    <mergeCell ref="A103:A105"/>
    <mergeCell ref="A106:A108"/>
    <mergeCell ref="A89:A91"/>
    <mergeCell ref="A92:A94"/>
    <mergeCell ref="A95:A97"/>
    <mergeCell ref="A101:B102"/>
    <mergeCell ref="C101:H101"/>
    <mergeCell ref="A71:A73"/>
    <mergeCell ref="A74:A76"/>
    <mergeCell ref="A77:A79"/>
    <mergeCell ref="A80:A82"/>
    <mergeCell ref="A83:A85"/>
    <mergeCell ref="A86:A88"/>
    <mergeCell ref="A61:A63"/>
    <mergeCell ref="A64:A66"/>
    <mergeCell ref="C38:E38"/>
    <mergeCell ref="F38:F39"/>
    <mergeCell ref="A69:B70"/>
    <mergeCell ref="D69:D70"/>
    <mergeCell ref="A38:B39"/>
    <mergeCell ref="A40:A42"/>
    <mergeCell ref="A43:A45"/>
    <mergeCell ref="A46:A48"/>
    <mergeCell ref="A49:A51"/>
    <mergeCell ref="A52:A54"/>
    <mergeCell ref="A55:A57"/>
    <mergeCell ref="A58:A60"/>
    <mergeCell ref="C69:C70"/>
    <mergeCell ref="A32:A34"/>
    <mergeCell ref="A6:B7"/>
    <mergeCell ref="C6:H6"/>
    <mergeCell ref="I6:I7"/>
    <mergeCell ref="A8:A10"/>
    <mergeCell ref="A11:A13"/>
    <mergeCell ref="A14:A16"/>
    <mergeCell ref="A17:A19"/>
    <mergeCell ref="A20:A22"/>
    <mergeCell ref="A23:A25"/>
    <mergeCell ref="A26:A28"/>
    <mergeCell ref="A29:A31"/>
  </mergeCells>
  <conditionalFormatting sqref="D71:D97 C73 C76 C79 C82 C85 C88 C91 C94:C97">
    <cfRule type="expression" dxfId="11" priority="1" stopIfTrue="1">
      <formula>$O71=TRUE</formula>
    </cfRule>
    <cfRule type="expression" dxfId="10" priority="2" stopIfTrue="1">
      <formula>ISBLANK(C71)</formula>
    </cfRule>
  </conditionalFormatting>
  <conditionalFormatting sqref="F40:F41 C42:F42 F43:F44 C45:F45 F46:F47 C48:F48 F49:F50 C51:F51 F52:F53 C54:F54 F55:F56 C57:F57 F58:F59 C60:F60 F61:F62 C63:F66">
    <cfRule type="expression" dxfId="9" priority="3" stopIfTrue="1">
      <formula>$Q40=TRUE</formula>
    </cfRule>
    <cfRule type="expression" dxfId="8" priority="4" stopIfTrue="1">
      <formula>ISBLANK(C40)</formula>
    </cfRule>
  </conditionalFormatting>
  <conditionalFormatting sqref="I8:I34 C10:H10 C13:H13 C16:H16 C19:H19 C22:H22 C25:H25 C28:H28 C31:H34">
    <cfRule type="expression" dxfId="7" priority="7" stopIfTrue="1">
      <formula>$T8=TRUE</formula>
    </cfRule>
    <cfRule type="expression" dxfId="6" priority="8" stopIfTrue="1">
      <formula>ISBLANK(C8)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S116"/>
  <sheetViews>
    <sheetView topLeftCell="A49" zoomScaleNormal="100" workbookViewId="0">
      <selection activeCell="L98" sqref="L98"/>
    </sheetView>
  </sheetViews>
  <sheetFormatPr defaultColWidth="10.85546875" defaultRowHeight="15" x14ac:dyDescent="0.25"/>
  <sheetData>
    <row r="2" spans="1:13" ht="15.75" x14ac:dyDescent="0.25">
      <c r="A2" s="32" t="s">
        <v>53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3" ht="20.25" x14ac:dyDescent="0.3">
      <c r="A4" s="33"/>
      <c r="B4" s="34" t="s">
        <v>52</v>
      </c>
      <c r="C4" s="35"/>
      <c r="D4" s="35"/>
      <c r="E4" s="35"/>
      <c r="F4" s="35"/>
      <c r="G4" s="35"/>
      <c r="H4" s="35"/>
      <c r="I4" s="35"/>
      <c r="J4" s="35"/>
      <c r="K4" s="41"/>
      <c r="L4" s="42"/>
      <c r="M4" s="42"/>
    </row>
    <row r="5" spans="1:13" ht="18.75" x14ac:dyDescent="0.25">
      <c r="A5" s="17" t="s">
        <v>56</v>
      </c>
      <c r="B5" s="2"/>
      <c r="C5" s="2"/>
      <c r="D5" s="3"/>
      <c r="E5" s="3"/>
      <c r="F5" s="3"/>
      <c r="G5" s="3"/>
      <c r="H5" s="3"/>
      <c r="I5" s="2"/>
    </row>
    <row r="6" spans="1:13" ht="16.5" thickBot="1" x14ac:dyDescent="0.3">
      <c r="A6" s="1"/>
      <c r="B6" s="2"/>
      <c r="C6" s="2"/>
      <c r="D6" s="3"/>
      <c r="E6" s="3"/>
      <c r="F6" s="3"/>
      <c r="G6" s="3"/>
      <c r="H6" s="3"/>
      <c r="I6" s="2"/>
    </row>
    <row r="7" spans="1:13" ht="16.5" thickTop="1" x14ac:dyDescent="0.25">
      <c r="A7" s="73" t="s">
        <v>0</v>
      </c>
      <c r="B7" s="74"/>
      <c r="C7" s="74" t="s">
        <v>1</v>
      </c>
      <c r="D7" s="74"/>
      <c r="E7" s="74"/>
      <c r="F7" s="74"/>
      <c r="G7" s="74"/>
      <c r="H7" s="74"/>
      <c r="I7" s="77" t="s">
        <v>2</v>
      </c>
    </row>
    <row r="8" spans="1:13" ht="15.75" x14ac:dyDescent="0.25">
      <c r="A8" s="75"/>
      <c r="B8" s="76"/>
      <c r="C8" s="49" t="s">
        <v>3</v>
      </c>
      <c r="D8" s="49" t="s">
        <v>4</v>
      </c>
      <c r="E8" s="49" t="s">
        <v>5</v>
      </c>
      <c r="F8" s="49" t="s">
        <v>6</v>
      </c>
      <c r="G8" s="49" t="s">
        <v>7</v>
      </c>
      <c r="H8" s="49" t="s">
        <v>8</v>
      </c>
      <c r="I8" s="100" t="s">
        <v>2</v>
      </c>
    </row>
    <row r="9" spans="1:13" ht="15.75" x14ac:dyDescent="0.25">
      <c r="A9" s="71" t="s">
        <v>12</v>
      </c>
      <c r="B9" s="46" t="s">
        <v>13</v>
      </c>
      <c r="C9" s="50">
        <v>107</v>
      </c>
      <c r="D9" s="50">
        <v>173</v>
      </c>
      <c r="E9" s="50">
        <v>102</v>
      </c>
      <c r="F9" s="50">
        <v>182</v>
      </c>
      <c r="G9" s="50">
        <v>172</v>
      </c>
      <c r="H9" s="50">
        <v>161</v>
      </c>
      <c r="I9" s="53">
        <f t="shared" ref="I9:I35" si="0">SUM(C9:H9)</f>
        <v>897</v>
      </c>
    </row>
    <row r="10" spans="1:13" ht="15.75" x14ac:dyDescent="0.25">
      <c r="A10" s="71"/>
      <c r="B10" s="46" t="s">
        <v>14</v>
      </c>
      <c r="C10" s="50">
        <v>96</v>
      </c>
      <c r="D10" s="50">
        <v>86</v>
      </c>
      <c r="E10" s="50">
        <v>91</v>
      </c>
      <c r="F10" s="50">
        <v>102</v>
      </c>
      <c r="G10" s="50">
        <v>104</v>
      </c>
      <c r="H10" s="50">
        <v>101</v>
      </c>
      <c r="I10" s="53">
        <f t="shared" si="0"/>
        <v>580</v>
      </c>
    </row>
    <row r="11" spans="1:13" ht="15.75" x14ac:dyDescent="0.25">
      <c r="A11" s="71"/>
      <c r="B11" s="47" t="s">
        <v>2</v>
      </c>
      <c r="C11" s="51">
        <v>203</v>
      </c>
      <c r="D11" s="51">
        <v>259</v>
      </c>
      <c r="E11" s="51">
        <v>193</v>
      </c>
      <c r="F11" s="51">
        <v>284</v>
      </c>
      <c r="G11" s="51">
        <v>276</v>
      </c>
      <c r="H11" s="51">
        <v>262</v>
      </c>
      <c r="I11" s="54">
        <f t="shared" si="0"/>
        <v>1477</v>
      </c>
    </row>
    <row r="12" spans="1:13" ht="15.75" x14ac:dyDescent="0.25">
      <c r="A12" s="71" t="s">
        <v>15</v>
      </c>
      <c r="B12" s="46" t="s">
        <v>13</v>
      </c>
      <c r="C12" s="50">
        <v>87</v>
      </c>
      <c r="D12" s="50">
        <v>81</v>
      </c>
      <c r="E12" s="50">
        <v>71</v>
      </c>
      <c r="F12" s="50">
        <v>87</v>
      </c>
      <c r="G12" s="50">
        <v>102</v>
      </c>
      <c r="H12" s="50">
        <v>86</v>
      </c>
      <c r="I12" s="53">
        <f t="shared" si="0"/>
        <v>514</v>
      </c>
    </row>
    <row r="13" spans="1:13" ht="15.75" x14ac:dyDescent="0.25">
      <c r="A13" s="71"/>
      <c r="B13" s="46" t="s">
        <v>14</v>
      </c>
      <c r="C13" s="50">
        <v>59</v>
      </c>
      <c r="D13" s="50">
        <v>74</v>
      </c>
      <c r="E13" s="50">
        <v>66</v>
      </c>
      <c r="F13" s="50">
        <v>89</v>
      </c>
      <c r="G13" s="50">
        <v>104</v>
      </c>
      <c r="H13" s="50">
        <v>102</v>
      </c>
      <c r="I13" s="53">
        <f t="shared" si="0"/>
        <v>494</v>
      </c>
    </row>
    <row r="14" spans="1:13" ht="15.75" x14ac:dyDescent="0.25">
      <c r="A14" s="71"/>
      <c r="B14" s="47" t="s">
        <v>2</v>
      </c>
      <c r="C14" s="51">
        <v>146</v>
      </c>
      <c r="D14" s="51">
        <v>155</v>
      </c>
      <c r="E14" s="51">
        <v>137</v>
      </c>
      <c r="F14" s="51">
        <v>176</v>
      </c>
      <c r="G14" s="51">
        <v>206</v>
      </c>
      <c r="H14" s="51">
        <v>188</v>
      </c>
      <c r="I14" s="54">
        <f t="shared" si="0"/>
        <v>1008</v>
      </c>
    </row>
    <row r="15" spans="1:13" ht="15.75" x14ac:dyDescent="0.25">
      <c r="A15" s="71" t="s">
        <v>16</v>
      </c>
      <c r="B15" s="46" t="s">
        <v>13</v>
      </c>
      <c r="C15" s="50">
        <v>41</v>
      </c>
      <c r="D15" s="50">
        <v>43</v>
      </c>
      <c r="E15" s="50">
        <v>63</v>
      </c>
      <c r="F15" s="50">
        <v>53</v>
      </c>
      <c r="G15" s="50">
        <v>48</v>
      </c>
      <c r="H15" s="50">
        <v>44</v>
      </c>
      <c r="I15" s="53">
        <f t="shared" si="0"/>
        <v>292</v>
      </c>
    </row>
    <row r="16" spans="1:13" ht="15.75" x14ac:dyDescent="0.25">
      <c r="A16" s="71"/>
      <c r="B16" s="46" t="s">
        <v>14</v>
      </c>
      <c r="C16" s="50">
        <v>38</v>
      </c>
      <c r="D16" s="50">
        <v>37</v>
      </c>
      <c r="E16" s="50">
        <v>58</v>
      </c>
      <c r="F16" s="50">
        <v>41</v>
      </c>
      <c r="G16" s="50">
        <v>60</v>
      </c>
      <c r="H16" s="50">
        <v>37</v>
      </c>
      <c r="I16" s="53">
        <f t="shared" si="0"/>
        <v>271</v>
      </c>
    </row>
    <row r="17" spans="1:9" ht="15.75" x14ac:dyDescent="0.25">
      <c r="A17" s="71"/>
      <c r="B17" s="47" t="s">
        <v>2</v>
      </c>
      <c r="C17" s="51">
        <v>79</v>
      </c>
      <c r="D17" s="51">
        <v>80</v>
      </c>
      <c r="E17" s="51">
        <v>121</v>
      </c>
      <c r="F17" s="51">
        <v>94</v>
      </c>
      <c r="G17" s="51">
        <v>108</v>
      </c>
      <c r="H17" s="51">
        <v>81</v>
      </c>
      <c r="I17" s="54">
        <f t="shared" si="0"/>
        <v>563</v>
      </c>
    </row>
    <row r="18" spans="1:9" ht="15.75" x14ac:dyDescent="0.25">
      <c r="A18" s="71" t="s">
        <v>17</v>
      </c>
      <c r="B18" s="46" t="s">
        <v>13</v>
      </c>
      <c r="C18" s="50">
        <v>26</v>
      </c>
      <c r="D18" s="50">
        <v>22</v>
      </c>
      <c r="E18" s="50">
        <v>24</v>
      </c>
      <c r="F18" s="50">
        <v>21</v>
      </c>
      <c r="G18" s="50">
        <v>19</v>
      </c>
      <c r="H18" s="50">
        <v>12</v>
      </c>
      <c r="I18" s="53">
        <f t="shared" si="0"/>
        <v>124</v>
      </c>
    </row>
    <row r="19" spans="1:9" ht="15.75" x14ac:dyDescent="0.25">
      <c r="A19" s="71"/>
      <c r="B19" s="46" t="s">
        <v>14</v>
      </c>
      <c r="C19" s="50">
        <v>11</v>
      </c>
      <c r="D19" s="50">
        <v>16</v>
      </c>
      <c r="E19" s="50">
        <v>12</v>
      </c>
      <c r="F19" s="50">
        <v>10</v>
      </c>
      <c r="G19" s="50">
        <v>12</v>
      </c>
      <c r="H19" s="50">
        <v>9</v>
      </c>
      <c r="I19" s="53">
        <f t="shared" si="0"/>
        <v>70</v>
      </c>
    </row>
    <row r="20" spans="1:9" ht="15.75" x14ac:dyDescent="0.25">
      <c r="A20" s="71"/>
      <c r="B20" s="47" t="s">
        <v>2</v>
      </c>
      <c r="C20" s="51">
        <v>37</v>
      </c>
      <c r="D20" s="51">
        <v>38</v>
      </c>
      <c r="E20" s="51">
        <v>36</v>
      </c>
      <c r="F20" s="51">
        <v>31</v>
      </c>
      <c r="G20" s="51">
        <v>31</v>
      </c>
      <c r="H20" s="51">
        <v>21</v>
      </c>
      <c r="I20" s="54">
        <f t="shared" si="0"/>
        <v>194</v>
      </c>
    </row>
    <row r="21" spans="1:9" ht="15.75" x14ac:dyDescent="0.25">
      <c r="A21" s="79" t="s">
        <v>18</v>
      </c>
      <c r="B21" s="46" t="s">
        <v>13</v>
      </c>
      <c r="C21" s="50">
        <v>26</v>
      </c>
      <c r="D21" s="50">
        <v>35</v>
      </c>
      <c r="E21" s="50">
        <v>22</v>
      </c>
      <c r="F21" s="50">
        <v>13</v>
      </c>
      <c r="G21" s="50">
        <v>12</v>
      </c>
      <c r="H21" s="50">
        <v>8</v>
      </c>
      <c r="I21" s="53">
        <f t="shared" si="0"/>
        <v>116</v>
      </c>
    </row>
    <row r="22" spans="1:9" ht="15.75" x14ac:dyDescent="0.25">
      <c r="A22" s="79"/>
      <c r="B22" s="46" t="s">
        <v>14</v>
      </c>
      <c r="C22" s="50">
        <v>22</v>
      </c>
      <c r="D22" s="50">
        <v>16</v>
      </c>
      <c r="E22" s="50">
        <v>11</v>
      </c>
      <c r="F22" s="50">
        <v>6</v>
      </c>
      <c r="G22" s="50">
        <v>6</v>
      </c>
      <c r="H22" s="50">
        <v>7</v>
      </c>
      <c r="I22" s="53">
        <f t="shared" si="0"/>
        <v>68</v>
      </c>
    </row>
    <row r="23" spans="1:9" ht="15.75" x14ac:dyDescent="0.25">
      <c r="A23" s="79"/>
      <c r="B23" s="47" t="s">
        <v>2</v>
      </c>
      <c r="C23" s="51">
        <v>48</v>
      </c>
      <c r="D23" s="51">
        <v>51</v>
      </c>
      <c r="E23" s="51">
        <v>33</v>
      </c>
      <c r="F23" s="51">
        <v>19</v>
      </c>
      <c r="G23" s="51">
        <v>18</v>
      </c>
      <c r="H23" s="51">
        <v>15</v>
      </c>
      <c r="I23" s="54">
        <f t="shared" si="0"/>
        <v>184</v>
      </c>
    </row>
    <row r="24" spans="1:9" ht="15.75" x14ac:dyDescent="0.25">
      <c r="A24" s="71" t="s">
        <v>19</v>
      </c>
      <c r="B24" s="46" t="s">
        <v>13</v>
      </c>
      <c r="C24" s="50">
        <v>15</v>
      </c>
      <c r="D24" s="50">
        <v>20</v>
      </c>
      <c r="E24" s="50">
        <v>18</v>
      </c>
      <c r="F24" s="50">
        <v>12</v>
      </c>
      <c r="G24" s="50">
        <v>4</v>
      </c>
      <c r="H24" s="50">
        <v>7</v>
      </c>
      <c r="I24" s="53">
        <f t="shared" si="0"/>
        <v>76</v>
      </c>
    </row>
    <row r="25" spans="1:9" ht="15.75" x14ac:dyDescent="0.25">
      <c r="A25" s="71"/>
      <c r="B25" s="46" t="s">
        <v>14</v>
      </c>
      <c r="C25" s="50">
        <v>13</v>
      </c>
      <c r="D25" s="50">
        <v>8</v>
      </c>
      <c r="E25" s="50">
        <v>16</v>
      </c>
      <c r="F25" s="50">
        <v>8</v>
      </c>
      <c r="G25" s="50">
        <v>6</v>
      </c>
      <c r="H25" s="50">
        <v>5</v>
      </c>
      <c r="I25" s="53">
        <f t="shared" si="0"/>
        <v>56</v>
      </c>
    </row>
    <row r="26" spans="1:9" ht="15.75" x14ac:dyDescent="0.25">
      <c r="A26" s="71"/>
      <c r="B26" s="47" t="s">
        <v>2</v>
      </c>
      <c r="C26" s="51">
        <v>28</v>
      </c>
      <c r="D26" s="51">
        <v>28</v>
      </c>
      <c r="E26" s="51">
        <v>34</v>
      </c>
      <c r="F26" s="51">
        <v>20</v>
      </c>
      <c r="G26" s="51">
        <v>10</v>
      </c>
      <c r="H26" s="51">
        <v>12</v>
      </c>
      <c r="I26" s="54">
        <f t="shared" si="0"/>
        <v>132</v>
      </c>
    </row>
    <row r="27" spans="1:9" ht="15.75" x14ac:dyDescent="0.25">
      <c r="A27" s="71" t="s">
        <v>20</v>
      </c>
      <c r="B27" s="46" t="s">
        <v>13</v>
      </c>
      <c r="C27" s="50">
        <v>40</v>
      </c>
      <c r="D27" s="50">
        <v>19</v>
      </c>
      <c r="E27" s="50">
        <v>51</v>
      </c>
      <c r="F27" s="50">
        <v>48</v>
      </c>
      <c r="G27" s="50">
        <v>49</v>
      </c>
      <c r="H27" s="50">
        <v>44</v>
      </c>
      <c r="I27" s="53">
        <f t="shared" si="0"/>
        <v>251</v>
      </c>
    </row>
    <row r="28" spans="1:9" ht="15.75" x14ac:dyDescent="0.25">
      <c r="A28" s="71"/>
      <c r="B28" s="46" t="s">
        <v>14</v>
      </c>
      <c r="C28" s="50">
        <v>15</v>
      </c>
      <c r="D28" s="50">
        <v>17</v>
      </c>
      <c r="E28" s="50">
        <v>32</v>
      </c>
      <c r="F28" s="50">
        <v>31</v>
      </c>
      <c r="G28" s="50">
        <v>40</v>
      </c>
      <c r="H28" s="50">
        <v>24</v>
      </c>
      <c r="I28" s="53">
        <f t="shared" si="0"/>
        <v>159</v>
      </c>
    </row>
    <row r="29" spans="1:9" ht="15.75" x14ac:dyDescent="0.25">
      <c r="A29" s="71"/>
      <c r="B29" s="47" t="s">
        <v>2</v>
      </c>
      <c r="C29" s="51">
        <v>55</v>
      </c>
      <c r="D29" s="51">
        <v>36</v>
      </c>
      <c r="E29" s="51">
        <v>83</v>
      </c>
      <c r="F29" s="51">
        <v>79</v>
      </c>
      <c r="G29" s="51">
        <v>89</v>
      </c>
      <c r="H29" s="51">
        <v>68</v>
      </c>
      <c r="I29" s="54">
        <f t="shared" si="0"/>
        <v>410</v>
      </c>
    </row>
    <row r="30" spans="1:9" ht="15.75" x14ac:dyDescent="0.25">
      <c r="A30" s="71" t="s">
        <v>21</v>
      </c>
      <c r="B30" s="46" t="s">
        <v>13</v>
      </c>
      <c r="C30" s="50">
        <v>4</v>
      </c>
      <c r="D30" s="50">
        <v>4</v>
      </c>
      <c r="E30" s="50">
        <v>4</v>
      </c>
      <c r="F30" s="50">
        <v>7</v>
      </c>
      <c r="G30" s="50">
        <v>1</v>
      </c>
      <c r="H30" s="50">
        <v>5</v>
      </c>
      <c r="I30" s="53">
        <f t="shared" si="0"/>
        <v>25</v>
      </c>
    </row>
    <row r="31" spans="1:9" ht="15.75" x14ac:dyDescent="0.25">
      <c r="A31" s="71"/>
      <c r="B31" s="46" t="s">
        <v>14</v>
      </c>
      <c r="C31" s="50">
        <v>57</v>
      </c>
      <c r="D31" s="50">
        <v>18</v>
      </c>
      <c r="E31" s="50">
        <v>4</v>
      </c>
      <c r="F31" s="50">
        <v>0</v>
      </c>
      <c r="G31" s="50">
        <v>4</v>
      </c>
      <c r="H31" s="50">
        <v>6</v>
      </c>
      <c r="I31" s="53">
        <f t="shared" si="0"/>
        <v>89</v>
      </c>
    </row>
    <row r="32" spans="1:9" ht="15.75" x14ac:dyDescent="0.25">
      <c r="A32" s="71"/>
      <c r="B32" s="47" t="s">
        <v>2</v>
      </c>
      <c r="C32" s="51">
        <v>61</v>
      </c>
      <c r="D32" s="51">
        <v>22</v>
      </c>
      <c r="E32" s="51">
        <v>8</v>
      </c>
      <c r="F32" s="51">
        <v>7</v>
      </c>
      <c r="G32" s="51">
        <v>5</v>
      </c>
      <c r="H32" s="51">
        <v>11</v>
      </c>
      <c r="I32" s="54">
        <f t="shared" si="0"/>
        <v>114</v>
      </c>
    </row>
    <row r="33" spans="1:12" ht="15.75" x14ac:dyDescent="0.25">
      <c r="A33" s="71" t="s">
        <v>2</v>
      </c>
      <c r="B33" s="46" t="s">
        <v>13</v>
      </c>
      <c r="C33" s="52">
        <v>346</v>
      </c>
      <c r="D33" s="52">
        <v>397</v>
      </c>
      <c r="E33" s="52">
        <v>355</v>
      </c>
      <c r="F33" s="52">
        <v>423</v>
      </c>
      <c r="G33" s="52">
        <v>407</v>
      </c>
      <c r="H33" s="52">
        <v>367</v>
      </c>
      <c r="I33" s="54">
        <f t="shared" si="0"/>
        <v>2295</v>
      </c>
    </row>
    <row r="34" spans="1:12" ht="15.75" x14ac:dyDescent="0.25">
      <c r="A34" s="71"/>
      <c r="B34" s="46" t="s">
        <v>14</v>
      </c>
      <c r="C34" s="52">
        <v>311</v>
      </c>
      <c r="D34" s="52">
        <v>272</v>
      </c>
      <c r="E34" s="52">
        <v>290</v>
      </c>
      <c r="F34" s="52">
        <v>287</v>
      </c>
      <c r="G34" s="52">
        <v>336</v>
      </c>
      <c r="H34" s="52">
        <v>291</v>
      </c>
      <c r="I34" s="54">
        <f t="shared" si="0"/>
        <v>1787</v>
      </c>
    </row>
    <row r="35" spans="1:12" ht="16.5" thickBot="1" x14ac:dyDescent="0.3">
      <c r="A35" s="72"/>
      <c r="B35" s="48" t="s">
        <v>2</v>
      </c>
      <c r="C35" s="52">
        <v>657</v>
      </c>
      <c r="D35" s="52">
        <v>669</v>
      </c>
      <c r="E35" s="52">
        <v>645</v>
      </c>
      <c r="F35" s="52">
        <v>710</v>
      </c>
      <c r="G35" s="52">
        <v>743</v>
      </c>
      <c r="H35" s="52">
        <v>658</v>
      </c>
      <c r="I35" s="54">
        <f t="shared" si="0"/>
        <v>4082</v>
      </c>
    </row>
    <row r="36" spans="1:12" ht="16.5" thickTop="1" x14ac:dyDescent="0.25">
      <c r="A36" s="9"/>
      <c r="B36" s="1"/>
      <c r="C36" s="3"/>
      <c r="D36" s="3"/>
      <c r="E36" s="3"/>
      <c r="F36" s="3"/>
      <c r="G36" s="3"/>
      <c r="H36" s="3"/>
      <c r="I36" s="3"/>
    </row>
    <row r="37" spans="1:12" ht="15.75" x14ac:dyDescent="0.25">
      <c r="A37" s="1" t="s">
        <v>57</v>
      </c>
      <c r="B37" s="2"/>
      <c r="C37" s="2"/>
      <c r="D37" s="3"/>
      <c r="E37" s="3"/>
      <c r="F37" s="3"/>
      <c r="G37" s="3"/>
      <c r="H37" s="3"/>
      <c r="I37" s="2"/>
      <c r="J37" s="2"/>
      <c r="K37" s="2"/>
      <c r="L37" s="2"/>
    </row>
    <row r="38" spans="1:12" ht="16.5" thickBot="1" x14ac:dyDescent="0.3">
      <c r="A38" s="1"/>
      <c r="B38" s="2"/>
      <c r="C38" s="2"/>
      <c r="D38" s="3"/>
      <c r="E38" s="3"/>
      <c r="F38" s="3"/>
      <c r="G38" s="3"/>
      <c r="H38" s="3"/>
      <c r="I38" s="2"/>
      <c r="J38" s="2"/>
      <c r="K38" s="2"/>
      <c r="L38" s="2"/>
    </row>
    <row r="39" spans="1:12" ht="16.5" thickTop="1" x14ac:dyDescent="0.25">
      <c r="A39" s="73" t="s">
        <v>0</v>
      </c>
      <c r="B39" s="74"/>
      <c r="C39" s="74" t="s">
        <v>25</v>
      </c>
      <c r="D39" s="74"/>
      <c r="E39" s="74"/>
      <c r="F39" s="77" t="s">
        <v>2</v>
      </c>
    </row>
    <row r="40" spans="1:12" ht="15.75" x14ac:dyDescent="0.25">
      <c r="A40" s="75"/>
      <c r="B40" s="76"/>
      <c r="C40" s="49" t="s">
        <v>9</v>
      </c>
      <c r="D40" s="49" t="s">
        <v>10</v>
      </c>
      <c r="E40" s="55" t="s">
        <v>11</v>
      </c>
      <c r="F40" s="100" t="s">
        <v>2</v>
      </c>
    </row>
    <row r="41" spans="1:12" ht="15.75" x14ac:dyDescent="0.25">
      <c r="A41" s="71" t="s">
        <v>12</v>
      </c>
      <c r="B41" s="46" t="s">
        <v>13</v>
      </c>
      <c r="C41" s="50">
        <v>162</v>
      </c>
      <c r="D41" s="50">
        <v>147</v>
      </c>
      <c r="E41" s="50">
        <v>162</v>
      </c>
      <c r="F41" s="53">
        <f>SUM(C41:E41)</f>
        <v>471</v>
      </c>
    </row>
    <row r="42" spans="1:12" ht="15.75" x14ac:dyDescent="0.25">
      <c r="A42" s="71"/>
      <c r="B42" s="46" t="s">
        <v>14</v>
      </c>
      <c r="C42" s="50">
        <v>106</v>
      </c>
      <c r="D42" s="50">
        <v>88</v>
      </c>
      <c r="E42" s="50">
        <v>93</v>
      </c>
      <c r="F42" s="53">
        <f t="shared" ref="F42:F67" si="1">SUM(C42:E42)</f>
        <v>287</v>
      </c>
    </row>
    <row r="43" spans="1:12" ht="15.75" x14ac:dyDescent="0.25">
      <c r="A43" s="71"/>
      <c r="B43" s="47" t="s">
        <v>2</v>
      </c>
      <c r="C43" s="51">
        <v>268</v>
      </c>
      <c r="D43" s="51">
        <v>235</v>
      </c>
      <c r="E43" s="51">
        <v>255</v>
      </c>
      <c r="F43" s="53">
        <f t="shared" si="1"/>
        <v>758</v>
      </c>
    </row>
    <row r="44" spans="1:12" ht="15.75" x14ac:dyDescent="0.25">
      <c r="A44" s="71" t="s">
        <v>15</v>
      </c>
      <c r="B44" s="46" t="s">
        <v>13</v>
      </c>
      <c r="C44" s="50">
        <v>110</v>
      </c>
      <c r="D44" s="50">
        <v>88</v>
      </c>
      <c r="E44" s="50">
        <v>83</v>
      </c>
      <c r="F44" s="53">
        <f t="shared" si="1"/>
        <v>281</v>
      </c>
    </row>
    <row r="45" spans="1:12" ht="15.75" x14ac:dyDescent="0.25">
      <c r="A45" s="71"/>
      <c r="B45" s="46" t="s">
        <v>14</v>
      </c>
      <c r="C45" s="50">
        <v>95</v>
      </c>
      <c r="D45" s="50">
        <v>105</v>
      </c>
      <c r="E45" s="50">
        <v>96</v>
      </c>
      <c r="F45" s="53">
        <f t="shared" si="1"/>
        <v>296</v>
      </c>
    </row>
    <row r="46" spans="1:12" ht="15.75" x14ac:dyDescent="0.25">
      <c r="A46" s="71"/>
      <c r="B46" s="47" t="s">
        <v>2</v>
      </c>
      <c r="C46" s="51">
        <v>205</v>
      </c>
      <c r="D46" s="51">
        <v>193</v>
      </c>
      <c r="E46" s="51">
        <v>179</v>
      </c>
      <c r="F46" s="53">
        <f t="shared" si="1"/>
        <v>577</v>
      </c>
    </row>
    <row r="47" spans="1:12" ht="15.75" x14ac:dyDescent="0.25">
      <c r="A47" s="71" t="s">
        <v>16</v>
      </c>
      <c r="B47" s="46" t="s">
        <v>13</v>
      </c>
      <c r="C47" s="50">
        <v>38</v>
      </c>
      <c r="D47" s="50">
        <v>29</v>
      </c>
      <c r="E47" s="50">
        <v>20</v>
      </c>
      <c r="F47" s="53">
        <f t="shared" si="1"/>
        <v>87</v>
      </c>
    </row>
    <row r="48" spans="1:12" ht="15.75" x14ac:dyDescent="0.25">
      <c r="A48" s="71"/>
      <c r="B48" s="46" t="s">
        <v>14</v>
      </c>
      <c r="C48" s="50">
        <v>29</v>
      </c>
      <c r="D48" s="50">
        <v>20</v>
      </c>
      <c r="E48" s="50">
        <v>17</v>
      </c>
      <c r="F48" s="53">
        <f t="shared" si="1"/>
        <v>66</v>
      </c>
    </row>
    <row r="49" spans="1:6" ht="15.75" x14ac:dyDescent="0.25">
      <c r="A49" s="71"/>
      <c r="B49" s="47" t="s">
        <v>2</v>
      </c>
      <c r="C49" s="51">
        <v>67</v>
      </c>
      <c r="D49" s="51">
        <v>49</v>
      </c>
      <c r="E49" s="51">
        <v>37</v>
      </c>
      <c r="F49" s="53">
        <f t="shared" si="1"/>
        <v>153</v>
      </c>
    </row>
    <row r="50" spans="1:6" ht="15.75" x14ac:dyDescent="0.25">
      <c r="A50" s="71" t="s">
        <v>17</v>
      </c>
      <c r="B50" s="46" t="s">
        <v>13</v>
      </c>
      <c r="C50" s="50">
        <v>7</v>
      </c>
      <c r="D50" s="50">
        <v>7</v>
      </c>
      <c r="E50" s="50">
        <v>4</v>
      </c>
      <c r="F50" s="53">
        <f t="shared" si="1"/>
        <v>18</v>
      </c>
    </row>
    <row r="51" spans="1:6" ht="15.75" x14ac:dyDescent="0.25">
      <c r="A51" s="71"/>
      <c r="B51" s="46" t="s">
        <v>14</v>
      </c>
      <c r="C51" s="50">
        <v>7</v>
      </c>
      <c r="D51" s="50">
        <v>3</v>
      </c>
      <c r="E51" s="50">
        <v>1</v>
      </c>
      <c r="F51" s="53">
        <f t="shared" si="1"/>
        <v>11</v>
      </c>
    </row>
    <row r="52" spans="1:6" ht="15.75" x14ac:dyDescent="0.25">
      <c r="A52" s="71"/>
      <c r="B52" s="47" t="s">
        <v>2</v>
      </c>
      <c r="C52" s="51">
        <v>14</v>
      </c>
      <c r="D52" s="51">
        <v>10</v>
      </c>
      <c r="E52" s="51">
        <v>5</v>
      </c>
      <c r="F52" s="53">
        <f t="shared" si="1"/>
        <v>29</v>
      </c>
    </row>
    <row r="53" spans="1:6" ht="15.75" x14ac:dyDescent="0.25">
      <c r="A53" s="79" t="s">
        <v>18</v>
      </c>
      <c r="B53" s="46" t="s">
        <v>13</v>
      </c>
      <c r="C53" s="50">
        <v>13</v>
      </c>
      <c r="D53" s="50">
        <v>2</v>
      </c>
      <c r="E53" s="50">
        <v>2</v>
      </c>
      <c r="F53" s="53">
        <f t="shared" si="1"/>
        <v>17</v>
      </c>
    </row>
    <row r="54" spans="1:6" ht="15.75" x14ac:dyDescent="0.25">
      <c r="A54" s="79"/>
      <c r="B54" s="46" t="s">
        <v>14</v>
      </c>
      <c r="C54" s="50">
        <v>8</v>
      </c>
      <c r="D54" s="50">
        <v>1</v>
      </c>
      <c r="E54" s="50">
        <v>1</v>
      </c>
      <c r="F54" s="53">
        <f t="shared" si="1"/>
        <v>10</v>
      </c>
    </row>
    <row r="55" spans="1:6" ht="15.75" x14ac:dyDescent="0.25">
      <c r="A55" s="79"/>
      <c r="B55" s="47" t="s">
        <v>2</v>
      </c>
      <c r="C55" s="51">
        <v>21</v>
      </c>
      <c r="D55" s="51">
        <v>3</v>
      </c>
      <c r="E55" s="51">
        <v>3</v>
      </c>
      <c r="F55" s="53">
        <f t="shared" si="1"/>
        <v>27</v>
      </c>
    </row>
    <row r="56" spans="1:6" ht="15.75" x14ac:dyDescent="0.25">
      <c r="A56" s="71" t="s">
        <v>19</v>
      </c>
      <c r="B56" s="46" t="s">
        <v>13</v>
      </c>
      <c r="C56" s="50">
        <v>11</v>
      </c>
      <c r="D56" s="50">
        <v>18</v>
      </c>
      <c r="E56" s="50">
        <v>5</v>
      </c>
      <c r="F56" s="53">
        <f t="shared" si="1"/>
        <v>34</v>
      </c>
    </row>
    <row r="57" spans="1:6" ht="15.75" x14ac:dyDescent="0.25">
      <c r="A57" s="71"/>
      <c r="B57" s="46" t="s">
        <v>14</v>
      </c>
      <c r="C57" s="50">
        <v>10</v>
      </c>
      <c r="D57" s="50">
        <v>12</v>
      </c>
      <c r="E57" s="50">
        <v>6</v>
      </c>
      <c r="F57" s="53">
        <f t="shared" si="1"/>
        <v>28</v>
      </c>
    </row>
    <row r="58" spans="1:6" ht="15.75" x14ac:dyDescent="0.25">
      <c r="A58" s="71"/>
      <c r="B58" s="47" t="s">
        <v>2</v>
      </c>
      <c r="C58" s="51">
        <v>21</v>
      </c>
      <c r="D58" s="51">
        <v>30</v>
      </c>
      <c r="E58" s="51">
        <v>11</v>
      </c>
      <c r="F58" s="53">
        <f t="shared" si="1"/>
        <v>62</v>
      </c>
    </row>
    <row r="59" spans="1:6" ht="15.75" x14ac:dyDescent="0.25">
      <c r="A59" s="71" t="s">
        <v>20</v>
      </c>
      <c r="B59" s="46" t="s">
        <v>13</v>
      </c>
      <c r="C59" s="50">
        <v>63</v>
      </c>
      <c r="D59" s="50">
        <v>36</v>
      </c>
      <c r="E59" s="50">
        <v>28</v>
      </c>
      <c r="F59" s="53">
        <f t="shared" si="1"/>
        <v>127</v>
      </c>
    </row>
    <row r="60" spans="1:6" ht="15.75" x14ac:dyDescent="0.25">
      <c r="A60" s="71"/>
      <c r="B60" s="46" t="s">
        <v>14</v>
      </c>
      <c r="C60" s="50">
        <v>36</v>
      </c>
      <c r="D60" s="50">
        <v>35</v>
      </c>
      <c r="E60" s="50">
        <v>30</v>
      </c>
      <c r="F60" s="53">
        <f t="shared" si="1"/>
        <v>101</v>
      </c>
    </row>
    <row r="61" spans="1:6" ht="15.75" x14ac:dyDescent="0.25">
      <c r="A61" s="71"/>
      <c r="B61" s="47" t="s">
        <v>2</v>
      </c>
      <c r="C61" s="51">
        <v>99</v>
      </c>
      <c r="D61" s="51">
        <v>71</v>
      </c>
      <c r="E61" s="51">
        <v>58</v>
      </c>
      <c r="F61" s="53">
        <f t="shared" si="1"/>
        <v>228</v>
      </c>
    </row>
    <row r="62" spans="1:6" ht="15.75" x14ac:dyDescent="0.25">
      <c r="A62" s="71" t="s">
        <v>21</v>
      </c>
      <c r="B62" s="46" t="s">
        <v>13</v>
      </c>
      <c r="C62" s="50">
        <v>3</v>
      </c>
      <c r="D62" s="50">
        <v>10</v>
      </c>
      <c r="E62" s="50">
        <v>9</v>
      </c>
      <c r="F62" s="53">
        <f t="shared" si="1"/>
        <v>22</v>
      </c>
    </row>
    <row r="63" spans="1:6" ht="15.75" x14ac:dyDescent="0.25">
      <c r="A63" s="71"/>
      <c r="B63" s="46" t="s">
        <v>14</v>
      </c>
      <c r="C63" s="50">
        <v>1</v>
      </c>
      <c r="D63" s="50">
        <v>8</v>
      </c>
      <c r="E63" s="50">
        <v>7</v>
      </c>
      <c r="F63" s="53">
        <f t="shared" si="1"/>
        <v>16</v>
      </c>
    </row>
    <row r="64" spans="1:6" ht="15.75" x14ac:dyDescent="0.25">
      <c r="A64" s="71"/>
      <c r="B64" s="47" t="s">
        <v>2</v>
      </c>
      <c r="C64" s="51">
        <v>4</v>
      </c>
      <c r="D64" s="51">
        <v>18</v>
      </c>
      <c r="E64" s="51">
        <v>16</v>
      </c>
      <c r="F64" s="53">
        <f t="shared" si="1"/>
        <v>38</v>
      </c>
    </row>
    <row r="65" spans="1:6" ht="15.75" x14ac:dyDescent="0.25">
      <c r="A65" s="71" t="s">
        <v>2</v>
      </c>
      <c r="B65" s="46" t="s">
        <v>13</v>
      </c>
      <c r="C65" s="52">
        <v>407</v>
      </c>
      <c r="D65" s="52">
        <v>337</v>
      </c>
      <c r="E65" s="52">
        <v>313</v>
      </c>
      <c r="F65" s="53">
        <f t="shared" si="1"/>
        <v>1057</v>
      </c>
    </row>
    <row r="66" spans="1:6" ht="15.75" x14ac:dyDescent="0.25">
      <c r="A66" s="71"/>
      <c r="B66" s="46" t="s">
        <v>14</v>
      </c>
      <c r="C66" s="52">
        <v>292</v>
      </c>
      <c r="D66" s="52">
        <v>272</v>
      </c>
      <c r="E66" s="52">
        <v>251</v>
      </c>
      <c r="F66" s="53">
        <f t="shared" si="1"/>
        <v>815</v>
      </c>
    </row>
    <row r="67" spans="1:6" ht="16.5" thickBot="1" x14ac:dyDescent="0.3">
      <c r="A67" s="72"/>
      <c r="B67" s="48" t="s">
        <v>2</v>
      </c>
      <c r="C67" s="52">
        <v>699</v>
      </c>
      <c r="D67" s="52">
        <v>609</v>
      </c>
      <c r="E67" s="52">
        <v>564</v>
      </c>
      <c r="F67" s="53">
        <f t="shared" si="1"/>
        <v>1872</v>
      </c>
    </row>
    <row r="68" spans="1:6" ht="15.75" thickTop="1" x14ac:dyDescent="0.25"/>
    <row r="69" spans="1:6" ht="16.5" thickBot="1" x14ac:dyDescent="0.3">
      <c r="A69" s="1" t="s">
        <v>26</v>
      </c>
      <c r="B69" s="2"/>
      <c r="C69" s="2"/>
      <c r="D69" s="2"/>
    </row>
    <row r="70" spans="1:6" ht="15.75" thickTop="1" x14ac:dyDescent="0.25">
      <c r="A70" s="82" t="s">
        <v>0</v>
      </c>
      <c r="B70" s="83"/>
      <c r="C70" s="86" t="s">
        <v>22</v>
      </c>
      <c r="D70" s="88" t="s">
        <v>2</v>
      </c>
    </row>
    <row r="71" spans="1:6" x14ac:dyDescent="0.25">
      <c r="A71" s="84"/>
      <c r="B71" s="85"/>
      <c r="C71" s="87"/>
      <c r="D71" s="89"/>
    </row>
    <row r="72" spans="1:6" ht="15.75" x14ac:dyDescent="0.25">
      <c r="A72" s="90" t="s">
        <v>12</v>
      </c>
      <c r="B72" s="56" t="s">
        <v>13</v>
      </c>
      <c r="C72" s="50">
        <v>20</v>
      </c>
      <c r="D72" s="57">
        <f>SUM(C72:C72)</f>
        <v>20</v>
      </c>
    </row>
    <row r="73" spans="1:6" ht="15.75" x14ac:dyDescent="0.25">
      <c r="A73" s="71"/>
      <c r="B73" s="46" t="s">
        <v>14</v>
      </c>
      <c r="C73" s="50">
        <v>14</v>
      </c>
      <c r="D73" s="58">
        <f>SUM(C73:C73)</f>
        <v>14</v>
      </c>
    </row>
    <row r="74" spans="1:6" ht="15.75" x14ac:dyDescent="0.25">
      <c r="A74" s="71"/>
      <c r="B74" s="47" t="s">
        <v>2</v>
      </c>
      <c r="C74" s="51">
        <v>34</v>
      </c>
      <c r="D74" s="58">
        <f t="shared" ref="D74" si="2">SUM(D72:D73)</f>
        <v>34</v>
      </c>
    </row>
    <row r="75" spans="1:6" ht="15.75" x14ac:dyDescent="0.25">
      <c r="A75" s="80" t="s">
        <v>15</v>
      </c>
      <c r="B75" s="46" t="s">
        <v>13</v>
      </c>
      <c r="C75" s="50">
        <v>0</v>
      </c>
      <c r="D75" s="58">
        <f>SUM(C75:C75)</f>
        <v>0</v>
      </c>
    </row>
    <row r="76" spans="1:6" ht="15.75" x14ac:dyDescent="0.25">
      <c r="A76" s="80"/>
      <c r="B76" s="46" t="s">
        <v>14</v>
      </c>
      <c r="C76" s="50">
        <v>0</v>
      </c>
      <c r="D76" s="58">
        <f>SUM(C76:C76)</f>
        <v>0</v>
      </c>
    </row>
    <row r="77" spans="1:6" ht="15.75" x14ac:dyDescent="0.25">
      <c r="A77" s="80"/>
      <c r="B77" s="47" t="s">
        <v>2</v>
      </c>
      <c r="C77" s="51">
        <v>0</v>
      </c>
      <c r="D77" s="58">
        <f t="shared" ref="D77" si="3">SUM(D75:D76)</f>
        <v>0</v>
      </c>
    </row>
    <row r="78" spans="1:6" ht="15.75" x14ac:dyDescent="0.25">
      <c r="A78" s="80" t="s">
        <v>16</v>
      </c>
      <c r="B78" s="46" t="s">
        <v>13</v>
      </c>
      <c r="C78" s="50">
        <v>10</v>
      </c>
      <c r="D78" s="58">
        <f>SUM(C78:C78)</f>
        <v>10</v>
      </c>
    </row>
    <row r="79" spans="1:6" ht="15.75" x14ac:dyDescent="0.25">
      <c r="A79" s="80"/>
      <c r="B79" s="46" t="s">
        <v>14</v>
      </c>
      <c r="C79" s="50">
        <v>5</v>
      </c>
      <c r="D79" s="58">
        <f>SUM(C79:C79)</f>
        <v>5</v>
      </c>
    </row>
    <row r="80" spans="1:6" ht="15.75" x14ac:dyDescent="0.25">
      <c r="A80" s="80"/>
      <c r="B80" s="47" t="s">
        <v>2</v>
      </c>
      <c r="C80" s="51">
        <v>15</v>
      </c>
      <c r="D80" s="59">
        <v>3</v>
      </c>
    </row>
    <row r="81" spans="1:4" ht="15.75" x14ac:dyDescent="0.25">
      <c r="A81" s="80" t="s">
        <v>17</v>
      </c>
      <c r="B81" s="46" t="s">
        <v>13</v>
      </c>
      <c r="C81" s="50">
        <v>0</v>
      </c>
      <c r="D81" s="58">
        <f>SUM(C81:C81)</f>
        <v>0</v>
      </c>
    </row>
    <row r="82" spans="1:4" ht="15.75" x14ac:dyDescent="0.25">
      <c r="A82" s="80"/>
      <c r="B82" s="46" t="s">
        <v>14</v>
      </c>
      <c r="C82" s="50">
        <v>1</v>
      </c>
      <c r="D82" s="58">
        <f>SUM(C82:C82)</f>
        <v>1</v>
      </c>
    </row>
    <row r="83" spans="1:4" ht="15.75" x14ac:dyDescent="0.25">
      <c r="A83" s="80"/>
      <c r="B83" s="47" t="s">
        <v>2</v>
      </c>
      <c r="C83" s="51">
        <v>1</v>
      </c>
      <c r="D83" s="58">
        <f t="shared" ref="D83" si="4">SUM(D81:D82)</f>
        <v>1</v>
      </c>
    </row>
    <row r="84" spans="1:4" ht="15.75" x14ac:dyDescent="0.25">
      <c r="A84" s="91" t="s">
        <v>18</v>
      </c>
      <c r="B84" s="46" t="s">
        <v>13</v>
      </c>
      <c r="C84" s="50">
        <v>0</v>
      </c>
      <c r="D84" s="58">
        <f>SUM(C84:C84)</f>
        <v>0</v>
      </c>
    </row>
    <row r="85" spans="1:4" ht="15.75" x14ac:dyDescent="0.25">
      <c r="A85" s="91"/>
      <c r="B85" s="46" t="s">
        <v>14</v>
      </c>
      <c r="C85" s="50">
        <v>0</v>
      </c>
      <c r="D85" s="58">
        <f>SUM(C85:C85)</f>
        <v>0</v>
      </c>
    </row>
    <row r="86" spans="1:4" ht="15.75" x14ac:dyDescent="0.25">
      <c r="A86" s="91"/>
      <c r="B86" s="47" t="s">
        <v>2</v>
      </c>
      <c r="C86" s="51">
        <v>0</v>
      </c>
      <c r="D86" s="58">
        <f t="shared" ref="D86" si="5">SUM(D84:D85)</f>
        <v>0</v>
      </c>
    </row>
    <row r="87" spans="1:4" ht="15.75" x14ac:dyDescent="0.25">
      <c r="A87" s="91" t="s">
        <v>19</v>
      </c>
      <c r="B87" s="46" t="s">
        <v>13</v>
      </c>
      <c r="C87" s="50">
        <v>0</v>
      </c>
      <c r="D87" s="58">
        <f>SUM(C87:C87)</f>
        <v>0</v>
      </c>
    </row>
    <row r="88" spans="1:4" ht="15.75" x14ac:dyDescent="0.25">
      <c r="A88" s="91"/>
      <c r="B88" s="46" t="s">
        <v>14</v>
      </c>
      <c r="C88" s="50">
        <v>0</v>
      </c>
      <c r="D88" s="58">
        <f>SUM(C88:C88)</f>
        <v>0</v>
      </c>
    </row>
    <row r="89" spans="1:4" ht="15.75" x14ac:dyDescent="0.25">
      <c r="A89" s="91"/>
      <c r="B89" s="47" t="s">
        <v>2</v>
      </c>
      <c r="C89" s="51">
        <v>0</v>
      </c>
      <c r="D89" s="58">
        <f t="shared" ref="D89" si="6">SUM(D87:D88)</f>
        <v>0</v>
      </c>
    </row>
    <row r="90" spans="1:4" ht="15.75" x14ac:dyDescent="0.25">
      <c r="A90" s="91" t="s">
        <v>20</v>
      </c>
      <c r="B90" s="46" t="s">
        <v>13</v>
      </c>
      <c r="C90" s="50">
        <v>1</v>
      </c>
      <c r="D90" s="58">
        <f>SUM(C90:C90)</f>
        <v>1</v>
      </c>
    </row>
    <row r="91" spans="1:4" ht="15.75" x14ac:dyDescent="0.25">
      <c r="A91" s="91"/>
      <c r="B91" s="46" t="s">
        <v>14</v>
      </c>
      <c r="C91" s="50">
        <v>3</v>
      </c>
      <c r="D91" s="58">
        <f>SUM(C91:C91)</f>
        <v>3</v>
      </c>
    </row>
    <row r="92" spans="1:4" ht="15.75" x14ac:dyDescent="0.25">
      <c r="A92" s="91"/>
      <c r="B92" s="47" t="s">
        <v>2</v>
      </c>
      <c r="C92" s="51">
        <v>4</v>
      </c>
      <c r="D92" s="58">
        <f t="shared" ref="D92" si="7">SUM(D90:D91)</f>
        <v>4</v>
      </c>
    </row>
    <row r="93" spans="1:4" ht="15.75" x14ac:dyDescent="0.25">
      <c r="A93" s="91" t="s">
        <v>21</v>
      </c>
      <c r="B93" s="46" t="s">
        <v>13</v>
      </c>
      <c r="C93" s="50">
        <v>0</v>
      </c>
      <c r="D93" s="58">
        <f>SUM(C93:C93)</f>
        <v>0</v>
      </c>
    </row>
    <row r="94" spans="1:4" ht="15.75" x14ac:dyDescent="0.25">
      <c r="A94" s="91"/>
      <c r="B94" s="46" t="s">
        <v>14</v>
      </c>
      <c r="C94" s="50">
        <v>2</v>
      </c>
      <c r="D94" s="58">
        <f>SUM(C94:C94)</f>
        <v>2</v>
      </c>
    </row>
    <row r="95" spans="1:4" ht="15.75" x14ac:dyDescent="0.25">
      <c r="A95" s="91"/>
      <c r="B95" s="47" t="s">
        <v>2</v>
      </c>
      <c r="C95" s="51">
        <v>2</v>
      </c>
      <c r="D95" s="58">
        <f t="shared" ref="D95" si="8">SUM(D93:D94)</f>
        <v>2</v>
      </c>
    </row>
    <row r="96" spans="1:4" ht="15.75" x14ac:dyDescent="0.25">
      <c r="A96" s="80" t="s">
        <v>2</v>
      </c>
      <c r="B96" s="46" t="s">
        <v>13</v>
      </c>
      <c r="C96" s="52">
        <v>31</v>
      </c>
      <c r="D96" s="58">
        <f t="shared" ref="D96:D97" si="9">D72+D75+D78+D81+D84+D87+D90+D93</f>
        <v>31</v>
      </c>
    </row>
    <row r="97" spans="1:19" ht="16.5" thickBot="1" x14ac:dyDescent="0.3">
      <c r="A97" s="80"/>
      <c r="B97" s="46" t="s">
        <v>14</v>
      </c>
      <c r="C97" s="69">
        <v>25</v>
      </c>
      <c r="D97" s="58">
        <f t="shared" si="9"/>
        <v>25</v>
      </c>
    </row>
    <row r="98" spans="1:19" ht="16.5" thickBot="1" x14ac:dyDescent="0.3">
      <c r="A98" s="81"/>
      <c r="B98" s="48" t="s">
        <v>2</v>
      </c>
      <c r="C98" s="70">
        <v>56</v>
      </c>
      <c r="D98" s="60">
        <f>SUM(D96:D97)</f>
        <v>56</v>
      </c>
    </row>
    <row r="99" spans="1:19" ht="15.75" thickTop="1" x14ac:dyDescent="0.25"/>
    <row r="100" spans="1:19" ht="15.75" x14ac:dyDescent="0.25">
      <c r="A100" s="23" t="s">
        <v>27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 ht="16.5" thickBot="1" x14ac:dyDescent="0.3">
      <c r="A101" s="2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 spans="1:19" ht="15.75" x14ac:dyDescent="0.25">
      <c r="A102" s="107" t="s">
        <v>28</v>
      </c>
      <c r="B102" s="102"/>
      <c r="C102" s="101" t="s">
        <v>29</v>
      </c>
      <c r="D102" s="101"/>
      <c r="E102" s="101"/>
      <c r="F102" s="101"/>
      <c r="G102" s="101"/>
      <c r="H102" s="101"/>
      <c r="I102" s="101" t="s">
        <v>30</v>
      </c>
      <c r="J102" s="101"/>
      <c r="K102" s="101"/>
      <c r="L102" s="102" t="s">
        <v>31</v>
      </c>
      <c r="M102" s="102"/>
      <c r="N102" s="102"/>
      <c r="O102" s="102" t="s">
        <v>32</v>
      </c>
      <c r="P102" s="102"/>
      <c r="Q102" s="102"/>
      <c r="R102" s="102"/>
      <c r="S102" s="103" t="s">
        <v>33</v>
      </c>
    </row>
    <row r="103" spans="1:19" ht="18.75" x14ac:dyDescent="0.25">
      <c r="A103" s="105"/>
      <c r="B103" s="99"/>
      <c r="C103" s="25" t="s">
        <v>34</v>
      </c>
      <c r="D103" s="25" t="s">
        <v>35</v>
      </c>
      <c r="E103" s="25" t="s">
        <v>36</v>
      </c>
      <c r="F103" s="25" t="s">
        <v>37</v>
      </c>
      <c r="G103" s="25" t="s">
        <v>38</v>
      </c>
      <c r="H103" s="25" t="s">
        <v>39</v>
      </c>
      <c r="I103" s="25" t="s">
        <v>40</v>
      </c>
      <c r="J103" s="25" t="s">
        <v>41</v>
      </c>
      <c r="K103" s="25" t="s">
        <v>42</v>
      </c>
      <c r="L103" s="26" t="s">
        <v>43</v>
      </c>
      <c r="M103" s="26" t="s">
        <v>44</v>
      </c>
      <c r="N103" s="26" t="s">
        <v>45</v>
      </c>
      <c r="O103" s="26" t="s">
        <v>46</v>
      </c>
      <c r="P103" s="26" t="s">
        <v>35</v>
      </c>
      <c r="Q103" s="26" t="s">
        <v>36</v>
      </c>
      <c r="R103" s="26" t="s">
        <v>37</v>
      </c>
      <c r="S103" s="104"/>
    </row>
    <row r="104" spans="1:19" ht="15.75" x14ac:dyDescent="0.25">
      <c r="A104" s="105" t="s">
        <v>47</v>
      </c>
      <c r="B104" s="27" t="s">
        <v>48</v>
      </c>
      <c r="C104" s="43">
        <v>26</v>
      </c>
      <c r="D104" s="43">
        <v>33</v>
      </c>
      <c r="E104" s="43">
        <v>2</v>
      </c>
      <c r="F104" s="43">
        <v>2</v>
      </c>
      <c r="G104" s="43">
        <v>7</v>
      </c>
      <c r="H104" s="43">
        <v>9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61">
        <v>0</v>
      </c>
    </row>
    <row r="105" spans="1:19" ht="15.75" x14ac:dyDescent="0.25">
      <c r="A105" s="105"/>
      <c r="B105" s="27" t="s">
        <v>49</v>
      </c>
      <c r="C105" s="43">
        <v>4</v>
      </c>
      <c r="D105" s="43">
        <v>12</v>
      </c>
      <c r="E105" s="43">
        <v>1</v>
      </c>
      <c r="F105" s="43">
        <v>1</v>
      </c>
      <c r="G105" s="43">
        <v>1</v>
      </c>
      <c r="H105" s="43">
        <v>0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0</v>
      </c>
      <c r="Q105" s="43">
        <v>0</v>
      </c>
      <c r="R105" s="43">
        <v>0</v>
      </c>
      <c r="S105" s="61">
        <v>0</v>
      </c>
    </row>
    <row r="106" spans="1:19" ht="15.75" x14ac:dyDescent="0.25">
      <c r="A106" s="105"/>
      <c r="B106" s="29" t="s">
        <v>2</v>
      </c>
      <c r="C106" s="44">
        <v>30</v>
      </c>
      <c r="D106" s="44">
        <v>45</v>
      </c>
      <c r="E106" s="44">
        <v>3</v>
      </c>
      <c r="F106" s="44">
        <v>3</v>
      </c>
      <c r="G106" s="44">
        <v>8</v>
      </c>
      <c r="H106" s="44">
        <v>9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62">
        <v>0</v>
      </c>
    </row>
    <row r="107" spans="1:19" ht="15.75" x14ac:dyDescent="0.25">
      <c r="A107" s="105" t="s">
        <v>50</v>
      </c>
      <c r="B107" s="27" t="s">
        <v>48</v>
      </c>
      <c r="C107" s="43">
        <v>85</v>
      </c>
      <c r="D107" s="43">
        <v>146</v>
      </c>
      <c r="E107" s="43">
        <v>67</v>
      </c>
      <c r="F107" s="43">
        <v>59</v>
      </c>
      <c r="G107" s="43">
        <v>62</v>
      </c>
      <c r="H107" s="43">
        <v>55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61">
        <v>0</v>
      </c>
    </row>
    <row r="108" spans="1:19" ht="15.75" x14ac:dyDescent="0.25">
      <c r="A108" s="105"/>
      <c r="B108" s="27" t="s">
        <v>49</v>
      </c>
      <c r="C108" s="43">
        <v>64</v>
      </c>
      <c r="D108" s="43">
        <v>69</v>
      </c>
      <c r="E108" s="43">
        <v>48</v>
      </c>
      <c r="F108" s="43">
        <v>55</v>
      </c>
      <c r="G108" s="43">
        <v>32</v>
      </c>
      <c r="H108" s="43">
        <v>44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61">
        <v>0</v>
      </c>
    </row>
    <row r="109" spans="1:19" ht="15.75" x14ac:dyDescent="0.25">
      <c r="A109" s="105"/>
      <c r="B109" s="29" t="s">
        <v>2</v>
      </c>
      <c r="C109" s="44">
        <v>149</v>
      </c>
      <c r="D109" s="44">
        <v>215</v>
      </c>
      <c r="E109" s="44">
        <v>115</v>
      </c>
      <c r="F109" s="44">
        <v>114</v>
      </c>
      <c r="G109" s="44">
        <v>94</v>
      </c>
      <c r="H109" s="44">
        <v>99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62">
        <v>0</v>
      </c>
    </row>
    <row r="110" spans="1:19" ht="15.75" x14ac:dyDescent="0.25">
      <c r="A110" s="105" t="s">
        <v>51</v>
      </c>
      <c r="B110" s="27" t="s">
        <v>48</v>
      </c>
      <c r="C110" s="43">
        <v>25</v>
      </c>
      <c r="D110" s="43">
        <v>43</v>
      </c>
      <c r="E110" s="43">
        <v>31</v>
      </c>
      <c r="F110" s="43">
        <v>19</v>
      </c>
      <c r="G110" s="43">
        <v>33</v>
      </c>
      <c r="H110" s="43">
        <v>21</v>
      </c>
      <c r="I110" s="43">
        <v>16</v>
      </c>
      <c r="J110" s="43">
        <v>0</v>
      </c>
      <c r="K110" s="43">
        <v>0</v>
      </c>
      <c r="L110" s="43">
        <v>0</v>
      </c>
      <c r="M110" s="43">
        <v>0</v>
      </c>
      <c r="N110" s="43">
        <v>0</v>
      </c>
      <c r="O110" s="43">
        <v>0</v>
      </c>
      <c r="P110" s="43">
        <v>0</v>
      </c>
      <c r="Q110" s="43">
        <v>0</v>
      </c>
      <c r="R110" s="43">
        <v>0</v>
      </c>
      <c r="S110" s="63">
        <v>43</v>
      </c>
    </row>
    <row r="111" spans="1:19" ht="15.75" x14ac:dyDescent="0.25">
      <c r="A111" s="105"/>
      <c r="B111" s="27" t="s">
        <v>49</v>
      </c>
      <c r="C111" s="43">
        <v>11</v>
      </c>
      <c r="D111" s="43">
        <v>19</v>
      </c>
      <c r="E111" s="43">
        <v>33</v>
      </c>
      <c r="F111" s="43">
        <v>12</v>
      </c>
      <c r="G111" s="43">
        <v>16</v>
      </c>
      <c r="H111" s="43">
        <v>17</v>
      </c>
      <c r="I111" s="43">
        <v>17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63">
        <v>21</v>
      </c>
    </row>
    <row r="112" spans="1:19" ht="15.75" x14ac:dyDescent="0.25">
      <c r="A112" s="105"/>
      <c r="B112" s="29" t="s">
        <v>2</v>
      </c>
      <c r="C112" s="44">
        <v>36</v>
      </c>
      <c r="D112" s="44">
        <v>62</v>
      </c>
      <c r="E112" s="44">
        <v>64</v>
      </c>
      <c r="F112" s="44">
        <v>31</v>
      </c>
      <c r="G112" s="44">
        <v>49</v>
      </c>
      <c r="H112" s="44">
        <v>38</v>
      </c>
      <c r="I112" s="44">
        <v>33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  <c r="P112" s="45">
        <v>0</v>
      </c>
      <c r="Q112" s="45">
        <v>0</v>
      </c>
      <c r="R112" s="45">
        <v>0</v>
      </c>
      <c r="S112" s="62">
        <v>64</v>
      </c>
    </row>
    <row r="113" spans="1:19" ht="15.75" x14ac:dyDescent="0.25">
      <c r="A113" s="105" t="s">
        <v>2</v>
      </c>
      <c r="B113" s="27" t="s">
        <v>48</v>
      </c>
      <c r="C113" s="45">
        <v>136</v>
      </c>
      <c r="D113" s="45">
        <v>222</v>
      </c>
      <c r="E113" s="45">
        <v>100</v>
      </c>
      <c r="F113" s="45">
        <v>80</v>
      </c>
      <c r="G113" s="45">
        <v>102</v>
      </c>
      <c r="H113" s="45">
        <v>85</v>
      </c>
      <c r="I113" s="45">
        <v>16</v>
      </c>
      <c r="J113" s="45">
        <v>0</v>
      </c>
      <c r="K113" s="45">
        <v>0</v>
      </c>
      <c r="L113" s="45">
        <v>0</v>
      </c>
      <c r="M113" s="45">
        <v>0</v>
      </c>
      <c r="N113" s="45">
        <v>0</v>
      </c>
      <c r="O113" s="45">
        <v>0</v>
      </c>
      <c r="P113" s="45">
        <v>0</v>
      </c>
      <c r="Q113" s="45">
        <v>0</v>
      </c>
      <c r="R113" s="45">
        <v>0</v>
      </c>
      <c r="S113" s="64">
        <v>43</v>
      </c>
    </row>
    <row r="114" spans="1:19" ht="15.75" x14ac:dyDescent="0.25">
      <c r="A114" s="105"/>
      <c r="B114" s="27" t="s">
        <v>49</v>
      </c>
      <c r="C114" s="45">
        <v>79</v>
      </c>
      <c r="D114" s="45">
        <v>100</v>
      </c>
      <c r="E114" s="45">
        <v>82</v>
      </c>
      <c r="F114" s="45">
        <v>68</v>
      </c>
      <c r="G114" s="45">
        <v>49</v>
      </c>
      <c r="H114" s="45">
        <v>61</v>
      </c>
      <c r="I114" s="45">
        <v>17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  <c r="P114" s="45">
        <v>0</v>
      </c>
      <c r="Q114" s="45">
        <v>0</v>
      </c>
      <c r="R114" s="45">
        <v>0</v>
      </c>
      <c r="S114" s="64">
        <v>21</v>
      </c>
    </row>
    <row r="115" spans="1:19" ht="16.5" thickBot="1" x14ac:dyDescent="0.3">
      <c r="A115" s="106"/>
      <c r="B115" s="65" t="s">
        <v>2</v>
      </c>
      <c r="C115" s="66">
        <v>215</v>
      </c>
      <c r="D115" s="66">
        <v>322</v>
      </c>
      <c r="E115" s="66">
        <v>182</v>
      </c>
      <c r="F115" s="66">
        <v>148</v>
      </c>
      <c r="G115" s="66">
        <v>151</v>
      </c>
      <c r="H115" s="66">
        <v>146</v>
      </c>
      <c r="I115" s="66">
        <v>33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8">
        <v>64</v>
      </c>
    </row>
    <row r="116" spans="1:19" x14ac:dyDescent="0.25">
      <c r="C116">
        <f>SUM(C104:C105)</f>
        <v>30</v>
      </c>
    </row>
  </sheetData>
  <mergeCells count="46">
    <mergeCell ref="A104:A106"/>
    <mergeCell ref="A107:A109"/>
    <mergeCell ref="A110:A112"/>
    <mergeCell ref="A113:A115"/>
    <mergeCell ref="A102:B103"/>
    <mergeCell ref="C102:H102"/>
    <mergeCell ref="I102:K102"/>
    <mergeCell ref="L102:N102"/>
    <mergeCell ref="O102:R102"/>
    <mergeCell ref="S102:S103"/>
    <mergeCell ref="A96:A98"/>
    <mergeCell ref="A70:B71"/>
    <mergeCell ref="C70:C71"/>
    <mergeCell ref="D70:D71"/>
    <mergeCell ref="A72:A74"/>
    <mergeCell ref="A75:A77"/>
    <mergeCell ref="A78:A80"/>
    <mergeCell ref="A81:A83"/>
    <mergeCell ref="A84:A86"/>
    <mergeCell ref="A87:A89"/>
    <mergeCell ref="A90:A92"/>
    <mergeCell ref="A93:A95"/>
    <mergeCell ref="A65:A67"/>
    <mergeCell ref="A39:B40"/>
    <mergeCell ref="C39:E39"/>
    <mergeCell ref="F39:F40"/>
    <mergeCell ref="A41:A43"/>
    <mergeCell ref="A44:A46"/>
    <mergeCell ref="A47:A49"/>
    <mergeCell ref="A50:A52"/>
    <mergeCell ref="A53:A55"/>
    <mergeCell ref="A56:A58"/>
    <mergeCell ref="A59:A61"/>
    <mergeCell ref="A62:A64"/>
    <mergeCell ref="A33:A35"/>
    <mergeCell ref="A7:B8"/>
    <mergeCell ref="C7:H7"/>
    <mergeCell ref="I7:I8"/>
    <mergeCell ref="A9:A11"/>
    <mergeCell ref="A12:A14"/>
    <mergeCell ref="A15:A17"/>
    <mergeCell ref="A18:A20"/>
    <mergeCell ref="A21:A23"/>
    <mergeCell ref="A24:A26"/>
    <mergeCell ref="A27:A29"/>
    <mergeCell ref="A30:A32"/>
  </mergeCells>
  <conditionalFormatting sqref="D72:D98">
    <cfRule type="expression" dxfId="5" priority="5" stopIfTrue="1">
      <formula>$O72=TRUE</formula>
    </cfRule>
    <cfRule type="expression" dxfId="4" priority="6" stopIfTrue="1">
      <formula>ISBLANK(D72)</formula>
    </cfRule>
  </conditionalFormatting>
  <conditionalFormatting sqref="F41:F67">
    <cfRule type="expression" dxfId="3" priority="7" stopIfTrue="1">
      <formula>$Q41=TRUE</formula>
    </cfRule>
    <cfRule type="expression" dxfId="2" priority="8" stopIfTrue="1">
      <formula>ISBLANK(F41)</formula>
    </cfRule>
  </conditionalFormatting>
  <conditionalFormatting sqref="I9:I35">
    <cfRule type="expression" dxfId="1" priority="9" stopIfTrue="1">
      <formula>$T9=TRUE</formula>
    </cfRule>
    <cfRule type="expression" dxfId="0" priority="10" stopIfTrue="1">
      <formula>ISBLANK(I9)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2020</vt:lpstr>
      <vt:lpstr>2021</vt:lpstr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Mahamar MAIGA</dc:creator>
  <cp:lastModifiedBy>James Boit</cp:lastModifiedBy>
  <dcterms:created xsi:type="dcterms:W3CDTF">2024-02-29T11:51:25Z</dcterms:created>
  <dcterms:modified xsi:type="dcterms:W3CDTF">2024-03-07T17:12:33Z</dcterms:modified>
</cp:coreProperties>
</file>