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2.xml" ContentType="application/vnd.openxmlformats-officedocument.drawing+xml"/>
  <Override PartName="/xl/worksheets/sheet1.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theme/theme1.xml" ContentType="application/vnd.openxmlformats-officedocument.theme+xml"/>
  <Override PartName="/xl/sharedStrings.xml" ContentType="application/vnd.openxmlformats-officedocument.spreadsheetml.sharedStrings+xml"/>
  <Override PartName="/xl/worksheets/sheet8.xml" ContentType="application/vnd.openxmlformats-officedocument.spreadsheetml.worksheet+xml"/>
  <Override PartName="/xl/worksheets/sheet5.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8" activeTab="3"/>
  </bookViews>
  <sheets>
    <sheet name="Issue7" sheetId="9" r:id="rId1"/>
    <sheet name="Issue11" sheetId="7" r:id="rId2"/>
    <sheet name="Issue13d" sheetId="1" r:id="rId3"/>
    <sheet name="Issue14b" sheetId="10" r:id="rId4"/>
    <sheet name="Issue15c" sheetId="8" r:id="rId5"/>
    <sheet name="Issue19b" sheetId="3" r:id="rId6"/>
    <sheet name="Issue21d" sheetId="5" r:id="rId7"/>
    <sheet name="Issue22" sheetId="4" r:id="rId8"/>
  </sheets>
  <externalReferences>
    <externalReference r:id="rId9"/>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8" l="1"/>
  <c r="B5" i="8"/>
  <c r="D9" i="8" l="1"/>
  <c r="D10" i="8" s="1"/>
  <c r="B9" i="8"/>
  <c r="B10" i="8" s="1"/>
  <c r="F46" i="7" l="1"/>
  <c r="K45" i="7"/>
  <c r="J45" i="7"/>
  <c r="F45" i="7"/>
  <c r="F44" i="7"/>
  <c r="F42" i="7"/>
  <c r="K41" i="7"/>
  <c r="J41" i="7"/>
  <c r="F41" i="7"/>
  <c r="F40" i="7"/>
  <c r="F38" i="7"/>
  <c r="K37" i="7"/>
  <c r="J37" i="7"/>
  <c r="F37" i="7"/>
  <c r="F36" i="7"/>
  <c r="F34" i="7"/>
  <c r="K33" i="7"/>
  <c r="J33" i="7"/>
  <c r="F33" i="7"/>
  <c r="F32" i="7"/>
  <c r="F30" i="7"/>
  <c r="K29" i="7"/>
  <c r="J29" i="7"/>
  <c r="F29" i="7"/>
  <c r="F28" i="7"/>
  <c r="F26" i="7"/>
  <c r="K25" i="7"/>
  <c r="J25" i="7"/>
  <c r="F25" i="7"/>
  <c r="F24" i="7"/>
  <c r="F22" i="7"/>
  <c r="K21" i="7"/>
  <c r="J21" i="7"/>
  <c r="F21" i="7"/>
  <c r="F20" i="7"/>
  <c r="F18" i="7"/>
  <c r="K17" i="7"/>
  <c r="J17" i="7"/>
  <c r="F17" i="7"/>
  <c r="F16" i="7"/>
  <c r="E12" i="5" l="1"/>
  <c r="E10" i="5"/>
  <c r="E8" i="5"/>
  <c r="E6" i="5"/>
  <c r="E4" i="5"/>
</calcChain>
</file>

<file path=xl/sharedStrings.xml><?xml version="1.0" encoding="utf-8"?>
<sst xmlns="http://schemas.openxmlformats.org/spreadsheetml/2006/main" count="1140" uniqueCount="366">
  <si>
    <t>Qualité de vie au travail des personnes avec et sans handicap</t>
  </si>
  <si>
    <t>T 20.05.03.04</t>
  </si>
  <si>
    <t>En 2012, population résidante de 15 à 64 ans vivant en ménage privé</t>
  </si>
  <si>
    <t>Total</t>
  </si>
  <si>
    <t>Femmes</t>
  </si>
  <si>
    <t>Hommes</t>
  </si>
  <si>
    <t>Personnes 
handicapées fortement limitées</t>
  </si>
  <si>
    <t>Personnes 
handicapées, total</t>
  </si>
  <si>
    <t>Personnes 
non handicapées</t>
  </si>
  <si>
    <t>Personnes 
handicapées</t>
  </si>
  <si>
    <t>%</t>
  </si>
  <si>
    <t>±  1)</t>
  </si>
  <si>
    <t xml:space="preserve">     </t>
  </si>
  <si>
    <t>Discriminations et violences au travail dans les 12 derniers mois 2)</t>
  </si>
  <si>
    <t>Au moins 1 forme</t>
  </si>
  <si>
    <t>Nombre de formes (moyenne entre 1 et 9)</t>
  </si>
  <si>
    <t>Discriminations au travail 2)</t>
  </si>
  <si>
    <t>Handicap</t>
  </si>
  <si>
    <t>Age</t>
  </si>
  <si>
    <t>Sexe</t>
  </si>
  <si>
    <t>(  )</t>
  </si>
  <si>
    <t>Origine/ nationalité</t>
  </si>
  <si>
    <t>Violences au travail 2)</t>
  </si>
  <si>
    <t>Violences verbales</t>
  </si>
  <si>
    <t>Menaces/ humiliations</t>
  </si>
  <si>
    <t>Violences physiques</t>
  </si>
  <si>
    <t>Intimidations/ mobbing</t>
  </si>
  <si>
    <t>Harcèlement sexuel</t>
  </si>
  <si>
    <t>1) Limites de l'intervalle de confiance à 95% (marge d'erreur du pourcentage).</t>
  </si>
  <si>
    <t>2) En % des personnes actives occupées (personnes qui ont un emploi).</t>
  </si>
  <si>
    <t>(  ) = les valeurs reposant sur moins de 5 cas ne sont pas publiées.</t>
  </si>
  <si>
    <t>Personnes handicapées: personnes qui ont un problème de santé durable et se disent limitées (fortement ou faiblement) dans les activités de la vie ordinaire.</t>
  </si>
  <si>
    <t>Valeurs arrondies, d'où de légers écarts possibles dans les totaux.</t>
  </si>
  <si>
    <t>Selon les groupes d'âge</t>
  </si>
  <si>
    <t>16–39 ans</t>
  </si>
  <si>
    <t>40–64 ans</t>
  </si>
  <si>
    <t>Resultat</t>
  </si>
  <si>
    <t>Question posée (questionnaire écrit papier ou électronique):</t>
  </si>
  <si>
    <t>Au cours des douze derniers mois, avez‐vous, au travail, fait l’objet…. (Sélectionnez tout ce qui convient!)</t>
  </si>
  <si>
    <t>…de discrimination liée à votre âge / à votre sexe / à votre nationalité, votre origine ethnique ou votre couleur / à un handicap</t>
  </si>
  <si>
    <t>…de violences verbales / …de menaces et comportements humiliants /  …de violences physiques / …d’intimidations/harcèlement moral/mobbing / …de harcèlement sexuel</t>
  </si>
  <si>
    <t>… Je n'ai fait l'objet d'aucune de ces discriminations ou violences</t>
  </si>
  <si>
    <t>Office fédéral de la statistique, Enquête suisse sur la santé</t>
  </si>
  <si>
    <t>Renseignements: gesundheit@bfs.admin.ch ou Pascale Gazareth, 058 463 69 53, Pascale.Gazareth@bfs.admin.ch</t>
  </si>
  <si>
    <t>Dernière modification: 01.12.2016</t>
  </si>
  <si>
    <t>© OFS - Encyclopédie statistique de la Suisse</t>
  </si>
  <si>
    <t>Elèves selon le sexe, le degré de formation, l'année de programme et l'âge/année de naissance - 
population résidante estimée (fin 2017) -  taux de scolarisation selon l'âge en % (total), 2017/18</t>
  </si>
  <si>
    <t>Degré / type de formation</t>
  </si>
  <si>
    <t>Année de programme</t>
  </si>
  <si>
    <t>Âge / année de naissance</t>
  </si>
  <si>
    <t>Scolarité obligatoire</t>
  </si>
  <si>
    <t>Degré primaire 1-2</t>
  </si>
  <si>
    <t>Degré primaire 3-8</t>
  </si>
  <si>
    <t>.</t>
  </si>
  <si>
    <t>Programme d'enseignement spécial</t>
  </si>
  <si>
    <t>En tout (a)</t>
  </si>
  <si>
    <t>Taux de scolarisation (a/b)x100</t>
  </si>
  <si>
    <t>Etat: février 2019</t>
  </si>
  <si>
    <t>Source: Statistique des élèves et étudiants (SDL)</t>
  </si>
  <si>
    <t>© Office fédéral de la statistique (OFS)</t>
  </si>
  <si>
    <t>Informations: lernstat@bfs.admin.ch, +41 58 483 93 61</t>
  </si>
  <si>
    <t>https://www.bfs.admin.ch/bfs/fr/home/statistiques/education-science/personnes-formation/ecole-obligatoire.html</t>
  </si>
  <si>
    <t>Issue 19b Enfants d'âge scolaire effectivement scolarisés, selon la handicap, l'âge, le sexe et le type d'environnement scolaire</t>
  </si>
  <si>
    <t>Elèves de la scolarité obligatoire avec mesures de pédagogie spécialisée renforcées (MPSR), selon la forme d'enseignement, le sexe, la nationalité et le degré de formation (âge), année scolaire 2017/18</t>
  </si>
  <si>
    <t>Forme d'enseignement</t>
  </si>
  <si>
    <t>Nationalité 5)</t>
  </si>
  <si>
    <t>Degré d'enseignement</t>
  </si>
  <si>
    <t>Suisse</t>
  </si>
  <si>
    <t>Etranger</t>
  </si>
  <si>
    <t>Degré primaire
 1-2 1)</t>
  </si>
  <si>
    <t>Degré primaire
 3-8 2)</t>
  </si>
  <si>
    <t>Degré secondaire I 3)</t>
  </si>
  <si>
    <t>Total 4)</t>
  </si>
  <si>
    <t>Nombre</t>
  </si>
  <si>
    <t>Total élèves avec MPSR / dans une école spéciale</t>
  </si>
  <si>
    <t>en %</t>
  </si>
  <si>
    <t>Elèves avec MPSR 
qui bénéficient d’une éducation inclusive</t>
  </si>
  <si>
    <t>1) école enfantine / cycle élémentaire, années 1-2 (HARMOS), correspond au niveau CITE 02; âge théorique: de 4 à 6 ans</t>
  </si>
  <si>
    <t>2) années 3-8 (HARMOS), correspond au niveau CITE 1; âge théorique: de 6 à 12 ans</t>
  </si>
  <si>
    <t>3) correspond au niveau CITE 2; âge théorique: de 12 à 16 ans</t>
  </si>
  <si>
    <t>4) Sans 11 133 élèves dans les écoles ordinaires avec une mesure de type inconnu</t>
  </si>
  <si>
    <t>5) Sans 1433 élèves avec nationalité inconnu</t>
  </si>
  <si>
    <t>Les mesures renforcées sont des mesures individuelles octroyées à des élèves en particulier. Elles sont ordonnées, au terme d’une procédure d’évaluation standardisée (PES) ou d’une procédure équivalente visant à définir les besoins individuels, par une autorité compétente dans une décision susceptible de recours.</t>
  </si>
  <si>
    <t>Etat: octobre 2019</t>
  </si>
  <si>
    <t>Source: OFS – Statistique des élèves et étudiants (SDL)</t>
  </si>
  <si>
    <t>© OFS 2019</t>
  </si>
  <si>
    <t>https://www.bfs.admin.ch/bfs/fr/home/statistiques/education-science/personnes-formation/ecole-obligatoire/pedagogie-specialisee.html</t>
  </si>
  <si>
    <t>Indéterminé (1)</t>
  </si>
  <si>
    <t>Population résidante (b) (2)</t>
  </si>
  <si>
    <t>(1) Modèles scolaires étrangers, répartition des années de programme selon le système de formation suisse impossible</t>
  </si>
  <si>
    <t>(2) Source: STATPOP - Statistique de la population et des ménages</t>
  </si>
  <si>
    <t>Enfants et handicap en 2017/2018</t>
  </si>
  <si>
    <t>T20.05.01.01su</t>
  </si>
  <si>
    <t>Elèves de la scolarité obligatoire avec mesures de pédagogie spécialisée, selon la forme d'enseignement, le sexe et le degré de formation (âge), année scolaire 2017/18</t>
  </si>
  <si>
    <t>Forme d'enseignement, détail</t>
  </si>
  <si>
    <t>Mesures de pédagogie spécialisée</t>
  </si>
  <si>
    <t>Degré secondaire I</t>
  </si>
  <si>
    <t>Pas de mesure ou mesures ordinaires</t>
  </si>
  <si>
    <t>Mesures renforcées</t>
  </si>
  <si>
    <t>Ecoles ordinaires</t>
  </si>
  <si>
    <t>Total classes des écoles ordinaires</t>
  </si>
  <si>
    <t>Classes ordinaires</t>
  </si>
  <si>
    <t>Classes d'introduction</t>
  </si>
  <si>
    <t>Classes pour élèves de langue étrangère</t>
  </si>
  <si>
    <t>Autres classes spéciales</t>
  </si>
  <si>
    <t>Ecoles spécialisées</t>
  </si>
  <si>
    <t>Classes des écoles spécialisées</t>
  </si>
  <si>
    <t>Informations complémentaires: Tableaux sur les mesures de pédagogie spécialisée selon la nationalité et la localisation géographique:</t>
  </si>
  <si>
    <t>TC Elèves de la scolarité obligatoire selon le type de mesures de pédagogie spécialisée, la forme d'enseignement, le sexe et le groupe de nationalité, 2017/2018</t>
  </si>
  <si>
    <t/>
  </si>
  <si>
    <t>Mesures
renforcées</t>
  </si>
  <si>
    <t>Type de mesures inconnu</t>
  </si>
  <si>
    <t>Nationalité inconnue</t>
  </si>
  <si>
    <t>Classes ordinaires 1)</t>
  </si>
  <si>
    <t>Autres classes spéciales 2)</t>
  </si>
  <si>
    <t>Classes des écoles spécialisées 3)</t>
  </si>
  <si>
    <t>1) y compris 7 élèves suivant un programme d'une classe ordinaire dans une école spécialisée</t>
  </si>
  <si>
    <t>2) y compris 29 élèves suivant un programme d'une autre classe spéciale dans une école spécialisée, sans 298 élèves suivant un programme des écoles spécialisées dans une école ordinaire</t>
  </si>
  <si>
    <t>3) y compris 298 élèves suivant un programme d'une école spécialisée dans une école ordinaire, sans 36 élèves suivant une programme d'une classe ordinaire ou d'une autre classe spéciale dans une école spécialisée</t>
  </si>
  <si>
    <t>TB Elèves de la scolarité obligatoire selon le type d'école, le degré de formation, le canton de l'école et le canton de domicile, 2017/2018</t>
  </si>
  <si>
    <t>Total canton de l'école</t>
  </si>
  <si>
    <t>Total canton de domicile</t>
  </si>
  <si>
    <t>Ecoles ordinaires 1)</t>
  </si>
  <si>
    <t>Ecoles 
spécialisées 2)</t>
  </si>
  <si>
    <t>Degré primaire 
1-2 3)</t>
  </si>
  <si>
    <t>Zürich</t>
  </si>
  <si>
    <t>Bern / Berne</t>
  </si>
  <si>
    <t>Luzern</t>
  </si>
  <si>
    <t>Uri</t>
  </si>
  <si>
    <t>Schwyz</t>
  </si>
  <si>
    <t>Obwalden</t>
  </si>
  <si>
    <t>Nidwalden</t>
  </si>
  <si>
    <t>Glarus</t>
  </si>
  <si>
    <t>Zug</t>
  </si>
  <si>
    <t>Fribourg / Freiburg</t>
  </si>
  <si>
    <t>Solothurn</t>
  </si>
  <si>
    <t>Basel-Stadt</t>
  </si>
  <si>
    <t>Basel-Landschaft</t>
  </si>
  <si>
    <t>Schaffhausen</t>
  </si>
  <si>
    <t>Appenzell Ausserrhoden</t>
  </si>
  <si>
    <t>Appenzell Innerrhoden</t>
  </si>
  <si>
    <t>St. Gallen</t>
  </si>
  <si>
    <t>Graubünden / Grigioni / Grischun</t>
  </si>
  <si>
    <t>Aargau</t>
  </si>
  <si>
    <t>Thurgau</t>
  </si>
  <si>
    <t>Ticino</t>
  </si>
  <si>
    <t>Vaud</t>
  </si>
  <si>
    <t>Valais / Wallis</t>
  </si>
  <si>
    <t>Neuchâtel</t>
  </si>
  <si>
    <t>Genève</t>
  </si>
  <si>
    <t>Jura</t>
  </si>
  <si>
    <t>Inconnu</t>
  </si>
  <si>
    <t>Degré primaire 
3-8 4)</t>
  </si>
  <si>
    <t>1) y compris 298 élèves suivant un programme des écoles spécialisées dans une école ordinaire</t>
  </si>
  <si>
    <t>2) y compris 36 élèves suivant un programme des écoles ordinaires dans une école spécialisée</t>
  </si>
  <si>
    <t>3) école enfantine / cycle élémentaire, années 1-2</t>
  </si>
  <si>
    <t>4) années 3-8</t>
  </si>
  <si>
    <t>Eléves qui fréquentent une école spéciale</t>
  </si>
  <si>
    <t>Contenu:</t>
  </si>
  <si>
    <t>T 20.05.04.00</t>
  </si>
  <si>
    <t>En 2015, population résidante de 16 à 64 ans vivant en ménage privé</t>
  </si>
  <si>
    <t>Personnes 
handicapées (total)</t>
  </si>
  <si>
    <t>Risque de pauvreté 4)</t>
  </si>
  <si>
    <t>Sans risque de pauvreté</t>
  </si>
  <si>
    <t>Avec risque de pauvreté</t>
  </si>
  <si>
    <t>Selon l'âge</t>
  </si>
  <si>
    <t>65 ans et plus</t>
  </si>
  <si>
    <t xml:space="preserve">4) Le seuil du risque de pauvreté est, au niveau de l’Union Européenne, fixé par convention à 60% de la médiane du revenu disponible équivalent du ménage. </t>
  </si>
  <si>
    <t xml:space="preserve">  Etre à risque de pauvreté signifie donc disposer de revenus significativement inférieurs à ceux de l’ensemble de la population, une situation qui engendre un risque d’exclusion sociale.</t>
  </si>
  <si>
    <t xml:space="preserve">  En 2015, le seuil de risque de pauvreté se monte à 2506 francs par mois pour un ménage d’une personne seule. Le revenu pris en compte correspond à la définition suisse, c’est-à-dire y compris le loyer fictif.</t>
  </si>
  <si>
    <t>Remarques et méthode:</t>
  </si>
  <si>
    <t>Personnes handicapées (au sens de la loi sur l'égalité): personnes qui ont un problème de santé durable et se disent limitées (fortement ou faiblement) dans les activités de la vie ordinaire.</t>
  </si>
  <si>
    <t>Source: OFS – Enquête sur les revenus et les conditions de vie (SILC 2015, version 19.06.2017)</t>
  </si>
  <si>
    <t>Dernière modification des données: 01.12.2017</t>
  </si>
  <si>
    <t>© OFS 2017</t>
  </si>
  <si>
    <t>Renseignements: Office fédéral de la statistique (OFS), Section Santé de la population, gesundheit@bfs.admin.ch, tél. 058 463 67 00</t>
  </si>
  <si>
    <t>Niveau de vie des personnes avec et sans handicap (extrait)</t>
  </si>
  <si>
    <t>1/2 IC</t>
  </si>
  <si>
    <t>CV</t>
  </si>
  <si>
    <t>H</t>
  </si>
  <si>
    <t>F</t>
  </si>
  <si>
    <t>Avec (total)</t>
  </si>
  <si>
    <t>Sans</t>
  </si>
  <si>
    <t>Avec (limité-e mais pas fortement)</t>
  </si>
  <si>
    <t>Avec (fortement limité-e)</t>
  </si>
  <si>
    <t>En 2017, population résidante de 15 à 64 ans vivant en ménage privé</t>
  </si>
  <si>
    <t>CV: Coefficient de variation.</t>
  </si>
  <si>
    <t>1/2 IC: Demi-intervalle de confiance (95%).</t>
  </si>
  <si>
    <t>Dernière modification des données: 28.02.2020</t>
  </si>
  <si>
    <t>Statut de handicap</t>
  </si>
  <si>
    <t>Avec et sans (total)</t>
  </si>
  <si>
    <t>Diff. H/F</t>
  </si>
  <si>
    <t>Part de personnes avec rente de l'Assurance-Invalidité, selon le statut de handicap et le sexe</t>
  </si>
  <si>
    <t>Rentes de l'Assurance-Invalidité: information imputée par recoupement avec les données de la Centrale de compensation AVS/AI. Y compris les rentes partielles.</t>
  </si>
  <si>
    <t xml:space="preserve">Pour information: </t>
  </si>
  <si>
    <t>Année</t>
  </si>
  <si>
    <t>Données supplementaires psychiatriques</t>
  </si>
  <si>
    <t>Nombre des cas</t>
  </si>
  <si>
    <t>Nombre des patients</t>
  </si>
  <si>
    <t>oui</t>
  </si>
  <si>
    <t>non</t>
  </si>
  <si>
    <t>Cas psychiatrique</t>
  </si>
  <si>
    <t>total</t>
  </si>
  <si>
    <t>Nombre de cas</t>
  </si>
  <si>
    <t>Nombre de patients</t>
  </si>
  <si>
    <t>Pas d'information</t>
  </si>
  <si>
    <t>sans PAFA/ PLAFA</t>
  </si>
  <si>
    <t>avec PAFA/ PLAFA</t>
  </si>
  <si>
    <t>dont</t>
  </si>
  <si>
    <t>Source: OFS -  Statistique médicale des hôpitaux 2018</t>
  </si>
  <si>
    <t>Statistique médicale des hôpitaux</t>
  </si>
  <si>
    <t>Office fédéral de la statistique OFS</t>
  </si>
  <si>
    <t>Département fédéral de l'intérieur DFI</t>
  </si>
  <si>
    <t>Division Santé et affaires sociales</t>
  </si>
  <si>
    <t>Nombre d'hospitalisations stationnaires (cas et patients/patientes dans une clinique psychiatrique ou une division psychiatrique ou avec un diagnostic principal psychiatrique (ICD-10 F)).</t>
  </si>
  <si>
    <t>Sélection des cas : cas statistiques A (sorties) et C (hospitalisations courant du 1er janvier au 31 décembre), années 2011–2018. Avec domicile en Suisse.</t>
  </si>
  <si>
    <t>La saisie de ces données n’est pas obligatoire pour les établissements.</t>
  </si>
  <si>
    <t xml:space="preserve">L’information selon laquelle un séjour stationnaire en établissement ou division psychiatrique a donné lieu à un placement </t>
  </si>
  <si>
    <t xml:space="preserve"> à des fins d’assistance (PAFA, resp. PLAFA avant 2013) est documentée dans les Données supplémentaires psychiatriques.</t>
  </si>
  <si>
    <t>Nombre d'hébergés et durée moyenne de séjour selon le type d'institution, par groupes d'âge, 2015</t>
  </si>
  <si>
    <t>A00_TYPE</t>
  </si>
  <si>
    <t>Nbre_Clients 0 à 17 ans</t>
  </si>
  <si>
    <t>DMS 0 à 17 ans</t>
  </si>
  <si>
    <t>Nbre_Clients 18 ans et plus</t>
  </si>
  <si>
    <t>DMS 18 ans et plus</t>
  </si>
  <si>
    <t>D12</t>
  </si>
  <si>
    <t>Place "home avec occupation"</t>
  </si>
  <si>
    <t>D13</t>
  </si>
  <si>
    <t>Place "home"</t>
  </si>
  <si>
    <t>Source: OFS - Statistique des établissements médico-sociaux (analyse spéciale)</t>
  </si>
  <si>
    <t>Suicide assisté selon le sexe et l'âge</t>
  </si>
  <si>
    <t xml:space="preserve"> </t>
  </si>
  <si>
    <t>T 14.03.04.01.14</t>
  </si>
  <si>
    <t>Suicide assisté</t>
  </si>
  <si>
    <t>moins de 65 ans</t>
  </si>
  <si>
    <t>1) Le tableau ne comprend que les personnes résidant en Suisse</t>
  </si>
  <si>
    <t>D'autres informations et une présentation méthodologique se trouvent dans la publication suivante:</t>
  </si>
  <si>
    <t>https://www.bfs.admin.ch/bfs/de/home/statistiken/gesundheit/gesundheitszustand/sterblichkeit-todesursachen/spezifische.assetdetail.3902306.html</t>
  </si>
  <si>
    <t>Etat des données: 16.12.2019</t>
  </si>
  <si>
    <t>Office fédéral de la statistique</t>
  </si>
  <si>
    <t>Renseignements: Erwin Wüest, 058 463 67 00, gesundheit@bfs.admin.ch</t>
  </si>
  <si>
    <t>© OFS - Statistique des causes de décès</t>
  </si>
  <si>
    <t>Statut de handicap: Personnes handicapées (au sens de la loi sur l'égalité): personnes qui ont un problème de santé durable et se disent limitées (fortement ou pas fortement) dans les activités de la vie ordinaire.</t>
  </si>
  <si>
    <t>Diff. H/F: significativité statistique de la différence entre le % H et le % F. Un écart statistiquement non significatif peut résulter d'effectifs trop faibles.</t>
  </si>
  <si>
    <t>Source: OFS – Enquête suisse sur la population active (ESPA) et Protection sociale et marché du travail (SESAM), analyse spéciale</t>
  </si>
  <si>
    <t>Nbre_Clients 18 à 64 ans</t>
  </si>
  <si>
    <t>DMS 18 à 64 ans</t>
  </si>
  <si>
    <t>D11</t>
  </si>
  <si>
    <t>1. Hébergement en long séjour</t>
  </si>
  <si>
    <t>3. Etablissements pour handicapés</t>
  </si>
  <si>
    <t>5. Etablissements pour troubles psychosociaux</t>
  </si>
  <si>
    <t>4. Etablissements pour problèmes de dépendance</t>
  </si>
  <si>
    <t>1. Foyer pour personnes âgées</t>
  </si>
  <si>
    <t>2. EMS</t>
  </si>
  <si>
    <t>Questionnaire</t>
  </si>
  <si>
    <t>A</t>
  </si>
  <si>
    <t>B</t>
  </si>
  <si>
    <t>Un client correspond à une entrée durant l'année. Plusieurs clients peuvent donc correspondre à une même personne.</t>
  </si>
  <si>
    <t>*</t>
  </si>
  <si>
    <t>* Donnée non calculée ou non pertinente</t>
  </si>
  <si>
    <t>Dans les établissements pour personnes âgées (1-2), seuls les individus de moins de 65 ans été pris en compte. Au-delà, le risque de confusion entre handicap et âge a été jugé trop important.</t>
  </si>
  <si>
    <t>Total 1-2</t>
  </si>
  <si>
    <t>Total 3-5</t>
  </si>
  <si>
    <t>Clients hébergés:</t>
  </si>
  <si>
    <t>DMS: Durée moyenne de séjour, en jours.</t>
  </si>
  <si>
    <t>2015: dernière année pour laquelle des données du questionnaire B sont disponibles pour l'ensemble des cantons.</t>
  </si>
  <si>
    <r>
      <rPr>
        <b/>
        <sz val="11"/>
        <color theme="1"/>
        <rFont val="Calibri"/>
        <family val="2"/>
        <scheme val="minor"/>
      </rPr>
      <t>Sélection des clients hébergés:</t>
    </r>
    <r>
      <rPr>
        <sz val="11"/>
        <color theme="1"/>
        <rFont val="Calibri"/>
        <family val="2"/>
        <scheme val="minor"/>
      </rPr>
      <t xml:space="preserve"> critère variable selon le questionnaire (différent pour les établissements de type 1-2 et pour ceux de type 3-5)</t>
    </r>
  </si>
  <si>
    <t>Eidgenössisches Departement des Innern EDI</t>
  </si>
  <si>
    <t>Bundesamt für Statistik BFS</t>
  </si>
  <si>
    <t>Abteilung Gesundheit und Soziales</t>
  </si>
  <si>
    <t>Anzahl Fälle und Patienten nach Diagnose- und Behandlungscodes</t>
  </si>
  <si>
    <t>Code CIM-10 F64 (Haupt- und Nebendiagnosen) und CHOP-Code 64.5 oder 70.60.11 (Haupt- und Nebenbehandlungen)</t>
  </si>
  <si>
    <t>ICD-10</t>
  </si>
  <si>
    <t>F64</t>
  </si>
  <si>
    <t>Störungen der Geschlechtsidentität</t>
  </si>
  <si>
    <t>F640</t>
  </si>
  <si>
    <t>Transsexualismus</t>
  </si>
  <si>
    <t>F641</t>
  </si>
  <si>
    <t>Transvestitismus unter Beibehaltung beider Geschlechtsrollen</t>
  </si>
  <si>
    <t>F642</t>
  </si>
  <si>
    <t>Störung der Geschlechtsidentität des Kindesalters</t>
  </si>
  <si>
    <t>F648</t>
  </si>
  <si>
    <t>Sonstige Störungen der Geschlechtsidentität</t>
  </si>
  <si>
    <t>F649</t>
  </si>
  <si>
    <t>Störung der Geschlechtsidentität, nicht näher bezeichnet</t>
  </si>
  <si>
    <t>CHOP</t>
  </si>
  <si>
    <t>Operationen zur Geschlechtsumwandlung, andernorts nicht klassifiziert</t>
  </si>
  <si>
    <t>645X00</t>
  </si>
  <si>
    <t>Operationen zur Geschlechtsumwandlung, n.n.bez.</t>
  </si>
  <si>
    <t>645X10</t>
  </si>
  <si>
    <t>Operationen zur Geschlechtsumwandlung, Geschlechtsumwandlung einer Frau zum Mann</t>
  </si>
  <si>
    <t>645X20</t>
  </si>
  <si>
    <t>Operationen zur Geschlechtsumwandlung, Geschlechtsumwandlung einem Mann zur Frau</t>
  </si>
  <si>
    <t>645X99</t>
  </si>
  <si>
    <t>Operationen zur Geschlechtsumwandlung, sonstige</t>
  </si>
  <si>
    <t>Operation zur Geschlechtsumwandlung, n.n.bez.</t>
  </si>
  <si>
    <t>Operation zur Geschlechtsumwandlung, Geschlechtsumwandlung einer Frau zum Mann</t>
  </si>
  <si>
    <t>Operation zur Geschlechtsumwandlung, Geschlechtsumwandlung eines Mannes zur Frau</t>
  </si>
  <si>
    <t>Operation zur Geschlechtsumwandlung, sonstige</t>
  </si>
  <si>
    <t>Konstruktion einer Vagina mit gestielter Haut des Penis (zur Geschlechtsumwandlung)</t>
  </si>
  <si>
    <t>Mehr Informationen zur Medizinische Kodierung und den Klassifikationen finden Sie hier:</t>
  </si>
  <si>
    <t>https://www.bfs.admin.ch/bfs/de/home/statistiken/gesundheit/nomenklaturen/medkk.html</t>
  </si>
  <si>
    <r>
      <t>Anzahl Patienten</t>
    </r>
    <r>
      <rPr>
        <b/>
        <u/>
        <sz val="10"/>
        <color rgb="FFFFFF00"/>
        <rFont val="Arial"/>
        <family val="2"/>
      </rPr>
      <t xml:space="preserve"> unter 18</t>
    </r>
    <r>
      <rPr>
        <b/>
        <sz val="10"/>
        <color indexed="9"/>
        <rFont val="Arial"/>
        <family val="2"/>
      </rPr>
      <t xml:space="preserve"> nach Diagnose- und Behandlungscodes</t>
    </r>
  </si>
  <si>
    <t>Code CIM-10 F64  (Haupt- und Nebendiagnosen) und CHOP-Code 64.5 oder 70.60.11 (Haupt- und Nebenbehandlungen)</t>
  </si>
  <si>
    <t>Code CIM-10 Q56 (Haupt- und Nebendiagnosen) und CHOP-Code 64.5 oder 70.60.11 (Haupt- und Nebenbehandlungen)</t>
  </si>
  <si>
    <t>Q56</t>
  </si>
  <si>
    <t>Unbestimmtes Geschlecht und Pseudohermaphroditismus</t>
  </si>
  <si>
    <t>Q560</t>
  </si>
  <si>
    <t>Hermaphroditismus, anderenorts nicht klassifiziert</t>
  </si>
  <si>
    <t>Q561</t>
  </si>
  <si>
    <t>Pseudohermaphroditismus masculinus, anderenorts nicht klassifiziert</t>
  </si>
  <si>
    <t>Q562</t>
  </si>
  <si>
    <t>Pseudohermaphroditismus femininus, anderenorts nicht klassifiziert</t>
  </si>
  <si>
    <t>Q563</t>
  </si>
  <si>
    <t>Pseudohermaphroditismus, nicht näher bezeichnet</t>
  </si>
  <si>
    <t>Q564</t>
  </si>
  <si>
    <t>Unbestimmtes Geschlecht, nicht näher bezeichnet</t>
  </si>
  <si>
    <t>Issue 14b) … Nombre, ventilé par âge et situation géographique, d’interventions irréversibles, notamment chirurgicales, pratiquées sur des enfants intersexués.</t>
  </si>
  <si>
    <t>Données disponibles: Exploitation spéciale réalisée début 2020 en réponse aux questions d'un journaliste</t>
  </si>
  <si>
    <t>Jahr/année</t>
  </si>
  <si>
    <t>Anzahl Fälle/ Nombre de cas</t>
  </si>
  <si>
    <t>Anzahl Patienten/ Nombre de patients</t>
  </si>
  <si>
    <t>Medizinische Statistik der Krankenhäuser / Statistique médicale des hôpitaux</t>
  </si>
  <si>
    <t>https://www.bfs.admin.ch/bfs/fr/home/statistiques/sante/nomenclatures/medkk.html</t>
  </si>
  <si>
    <t>Plus d'informations sur le codage médical et les classifications sous:</t>
  </si>
  <si>
    <t>Verwendete Codes / Codes utilisés:</t>
  </si>
  <si>
    <t>Medizinische Statistik der Krankenhäuser 2020 / Statistique médicale des hôpitaux 2020</t>
  </si>
  <si>
    <t>Daten / données 2012-2018</t>
  </si>
  <si>
    <t>Nombre de cas et de patients selon les codes diagnostic et traitement</t>
  </si>
  <si>
    <r>
      <t xml:space="preserve">Nombre de patients de </t>
    </r>
    <r>
      <rPr>
        <b/>
        <u/>
        <sz val="10"/>
        <color rgb="FFFFFF00"/>
        <rFont val="Arial"/>
        <family val="2"/>
      </rPr>
      <t>moins de 18 ans</t>
    </r>
    <r>
      <rPr>
        <b/>
        <sz val="10"/>
        <color indexed="9"/>
        <rFont val="Arial"/>
        <family val="2"/>
      </rPr>
      <t xml:space="preserve"> selon les codes diagnostic et traitement</t>
    </r>
  </si>
  <si>
    <t>Jahr / année</t>
  </si>
  <si>
    <t>Code CIM-10 F64 (Hauptdiagnose / diagnostic principal):</t>
  </si>
  <si>
    <t>Code CIM-10 Q56 (Hauptdiagnose / diagnistic principal):</t>
  </si>
  <si>
    <t>Code CIM-10 Q56 (Hauptdiagnose / diagnostic principal):</t>
  </si>
  <si>
    <t>Daten/Données selon code CIM-10 F64</t>
  </si>
  <si>
    <t>Daten/Données selon code CIM-10 Q56</t>
  </si>
  <si>
    <t>Daten/Données selon code CIM-10 F64 - unter 18 / moins de 18 ans</t>
  </si>
  <si>
    <t>Daten/Données selon code CIM-10 Q56 - unter 18 / moins de 18 ans</t>
  </si>
  <si>
    <t>Code CIM-10 F64  (Haupt- und Nebendiagnosen / diagnostics principal et secondaire)</t>
  </si>
  <si>
    <t>Code CIM-10 F64 (diagnostics principal et secondaire) et code CHOP 64.5 ou 70.60.11 (traitements principal et secondaire)</t>
  </si>
  <si>
    <t>Code CIM-10 F64 (Haupt- und Nebendiagnosen / diagnostics principal et secondaire)</t>
  </si>
  <si>
    <t>Code CIM-10 Q56 (Haupt- und Nebendiagnosen / diagnostics principal et secondaire)</t>
  </si>
  <si>
    <t>Code CIM-10 Q56 (diagnostics principal et secondaire) et code CHOP 64.5 ou 70.60.11 (traitements principal et secondaire)</t>
  </si>
  <si>
    <t>Störungen der Geschlechtsidentität / Trouble de l'identité sexuelle</t>
  </si>
  <si>
    <t>Troubles de l'identité sexuelle</t>
  </si>
  <si>
    <t>Non-différenciation sexuelle et pseudo-hermaphrodisme</t>
  </si>
  <si>
    <t>Hermaphrodisme, non classé ailleurs</t>
  </si>
  <si>
    <t>Pseudo-hermaphrodisme masculin, non classé ailleurs</t>
  </si>
  <si>
    <t>Pseudo-hermaphrodisme féminin, non classé ailleurs</t>
  </si>
  <si>
    <t>Pseudo-hermaphrodisme, sans précision</t>
  </si>
  <si>
    <t>Sexe indéterminé, sans précision</t>
  </si>
  <si>
    <t>Transsexualisme</t>
  </si>
  <si>
    <t>Travestisme bivalent</t>
  </si>
  <si>
    <t>Trouble de l'identité sexuelle de l'enfance</t>
  </si>
  <si>
    <t>Autres troubles de l'identité sexuelle</t>
  </si>
  <si>
    <t>Trouble de l'identité sexuelle, sans précision</t>
  </si>
  <si>
    <t>Opération pour transformation de sexe, transformation du féminin vers le masculin</t>
  </si>
  <si>
    <t>Opération pour transformation de sexe, transformation du masculin vers le féminin</t>
  </si>
  <si>
    <t>Opération pour transformation de sexe, autres</t>
  </si>
  <si>
    <t>Opérations pour transformation de sexe, non classifiées ailleurs</t>
  </si>
  <si>
    <t>Opérations pour transformation de sexe, sans précision</t>
  </si>
  <si>
    <t>Opérations pour transformation de sexe, transformation du féminin vers le masculin</t>
  </si>
  <si>
    <t>Opérations pour transformation de sexe, transformation du masculin vers le féminin</t>
  </si>
  <si>
    <t>Opérations pour transformation de sexe, autres</t>
  </si>
  <si>
    <t>Opération pour transformation de sexe, sans précision</t>
  </si>
  <si>
    <t>Construction d’un vagin par greffe de peau pédiculée du pénis (pour changement de sexe)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</si>
</sst>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3">
    <numFmt numFmtId="43" formatCode="_-* #,##0.00_-;\-* #,##0.00_-;_-* &quot;-&quot;??_-;_-@_-"/>
    <numFmt numFmtId="164" formatCode="#,###,##0__;\-\ #,###,##0__;\-__;@__"/>
    <numFmt numFmtId="165" formatCode="#,###,##0.0__;\-\ #,###,##0.0__;\-__;@__"/>
    <numFmt numFmtId="166" formatCode="\±\ 0.0"/>
    <numFmt numFmtId="167" formatCode="########0"/>
    <numFmt numFmtId="168" formatCode="#\ ###\ ##0"/>
    <numFmt numFmtId="169" formatCode="###############################################################################################################################################################################################################################################################"/>
    <numFmt numFmtId="170" formatCode="###########0"/>
    <numFmt numFmtId="171" formatCode="0.0"/>
    <numFmt numFmtId="172" formatCode="#\ ##0"/>
    <numFmt numFmtId="173" formatCode="0.0%"/>
    <numFmt numFmtId="174" formatCode="#,###,##0__;\-#,###,##0__;\-__;@__\ "/>
    <numFmt numFmtId="175" formatCode="######################################0"/>
    <numFmt numFmtId="176" formatCode="#####0"/>
    <numFmt numFmtId="177" formatCode="###################0"/>
    <numFmt numFmtId="178" formatCode="################0"/>
    <numFmt numFmtId="179" formatCode="#######################################0"/>
    <numFmt numFmtId="180" formatCode="###################################################################0"/>
    <numFmt numFmtId="181" formatCode="#,###,##0.0__;\-\ #,###,##0.0__;@__"/>
    <numFmt numFmtId="182" formatCode="\±\ 0.0__;@__"/>
    <numFmt numFmtId="183" formatCode="#,###,##0.0____;\-#,###,##0.0____;\-____;@\ "/>
    <numFmt numFmtId="184" formatCode="#,###,##0.0__;\-#,###,##0.0__;\-__;@__\ "/>
    <numFmt numFmtId="185" formatCode="_ * #,##0_ ;_ * \-#,##0_ ;_ * &quot;-&quot;??_ ;_ @_ "/>
  </numFmts>
  <fonts count="34" x14ac:knownFonts="1">
    <font>
      <sz val="11"/>
      <color theme="1"/>
      <name val="Calibri"/>
      <family val="2"/>
      <scheme val="minor"/>
    </font>
    <font>
      <b/>
      <sz val="9"/>
      <name val="Arial"/>
      <family val="2"/>
    </font>
    <font>
      <sz val="9"/>
      <name val="Arial"/>
      <family val="2"/>
    </font>
    <font>
      <sz val="8"/>
      <name val="Arial"/>
      <family val="2"/>
    </font>
    <font>
      <sz val="8"/>
      <name val="Arial Narrow"/>
      <family val="2"/>
    </font>
    <font>
      <sz val="10"/>
      <name val="Arial"/>
      <family val="2"/>
    </font>
    <font>
      <u/>
      <sz val="10"/>
      <color indexed="12"/>
      <name val="Arial"/>
      <family val="2"/>
    </font>
    <font>
      <u/>
      <sz val="8"/>
      <color indexed="12"/>
      <name val="Arial Narrow"/>
      <family val="2"/>
    </font>
    <font>
      <sz val="12"/>
      <color rgb="FFFF0000"/>
      <name val="Times New Roman"/>
      <family val="1"/>
    </font>
    <font>
      <b/>
      <sz val="10"/>
      <color theme="1"/>
      <name val="Arial"/>
      <family val="2"/>
    </font>
    <font>
      <sz val="9"/>
      <color theme="1"/>
      <name val="Arial"/>
      <family val="2"/>
    </font>
    <font>
      <b/>
      <sz val="11"/>
      <color theme="1"/>
      <name val="Calibri"/>
      <family val="2"/>
      <scheme val="minor"/>
    </font>
    <font>
      <sz val="11"/>
      <color theme="1"/>
      <name val="Calibri"/>
      <family val="2"/>
      <scheme val="minor"/>
    </font>
    <font>
      <b/>
      <sz val="10"/>
      <name val="Arial"/>
      <family val="2"/>
    </font>
    <font>
      <b/>
      <sz val="11"/>
      <color theme="1"/>
      <name val="Arial"/>
      <family val="2"/>
    </font>
    <font>
      <b/>
      <sz val="18"/>
      <color indexed="9"/>
      <name val="Arial"/>
      <family val="2"/>
    </font>
    <font>
      <sz val="7.5"/>
      <color indexed="9"/>
      <name val="Arial"/>
      <family val="2"/>
    </font>
    <font>
      <sz val="10"/>
      <color indexed="9"/>
      <name val="Arial"/>
      <family val="2"/>
    </font>
    <font>
      <b/>
      <sz val="7.5"/>
      <color indexed="9"/>
      <name val="Arial"/>
      <family val="2"/>
    </font>
    <font>
      <b/>
      <sz val="11"/>
      <color indexed="9"/>
      <name val="Arial"/>
      <family val="2"/>
    </font>
    <font>
      <b/>
      <sz val="10"/>
      <color indexed="9"/>
      <name val="Arial"/>
      <family val="2"/>
    </font>
    <font>
      <b/>
      <sz val="8"/>
      <color indexed="9"/>
      <name val="Arial"/>
      <family val="2"/>
    </font>
    <font>
      <sz val="8"/>
      <color indexed="9"/>
      <name val="Arial"/>
      <family val="2"/>
    </font>
    <font>
      <b/>
      <sz val="12"/>
      <color indexed="9"/>
      <name val="Arial"/>
      <family val="2"/>
    </font>
    <font>
      <sz val="11"/>
      <color rgb="FF0070C0"/>
      <name val="Arial"/>
      <family val="2"/>
    </font>
    <font>
      <b/>
      <sz val="11"/>
      <color rgb="FF00B050"/>
      <name val="Arial"/>
      <family val="2"/>
    </font>
    <font>
      <b/>
      <sz val="11"/>
      <color rgb="FFFF0000"/>
      <name val="Arial"/>
      <family val="2"/>
    </font>
    <font>
      <i/>
      <sz val="7.5"/>
      <name val="Arial"/>
      <family val="2"/>
    </font>
    <font>
      <b/>
      <sz val="12"/>
      <color theme="1"/>
      <name val="Arial"/>
      <family val="2"/>
    </font>
    <font>
      <b/>
      <sz val="8"/>
      <name val="Arial Narrow"/>
      <family val="2"/>
    </font>
    <font>
      <u/>
      <sz val="8"/>
      <color theme="10"/>
      <name val="Arial"/>
      <family val="2"/>
    </font>
    <font>
      <b/>
      <i/>
      <sz val="10"/>
      <name val="Arial"/>
      <family val="2"/>
    </font>
    <font>
      <i/>
      <sz val="10"/>
      <name val="Arial"/>
      <family val="2"/>
    </font>
    <font>
      <b/>
      <u/>
      <sz val="10"/>
      <color rgb="FFFFFF00"/>
      <name val="Arial"/>
      <family val="2"/>
    </font>
  </fonts>
  <fills count="14">
    <fill>
      <patternFill patternType="none"/>
    </fill>
    <fill>
      <patternFill patternType="gray125"/>
    </fill>
    <fill>
      <patternFill patternType="solid">
        <fgColor indexed="9"/>
        <bgColor indexed="64"/>
      </patternFill>
    </fill>
    <fill>
      <patternFill patternType="solid">
        <fgColor rgb="FFCCFFFF"/>
        <bgColor rgb="FF000000"/>
      </patternFill>
    </fill>
    <fill>
      <patternFill patternType="solid">
        <fgColor rgb="FFFFFFFF"/>
        <bgColor rgb="FF000000"/>
      </patternFill>
    </fill>
    <fill>
      <patternFill patternType="solid">
        <fgColor theme="0"/>
        <bgColor indexed="64"/>
      </patternFill>
    </fill>
    <fill>
      <patternFill patternType="solid">
        <fgColor theme="0" tint="-4.9989318521683403E-2"/>
        <bgColor indexed="64"/>
      </patternFill>
    </fill>
    <fill>
      <patternFill patternType="solid">
        <fgColor theme="9"/>
        <bgColor indexed="64"/>
      </patternFill>
    </fill>
    <fill>
      <patternFill patternType="solid">
        <fgColor indexed="48"/>
        <bgColor indexed="64"/>
      </patternFill>
    </fill>
    <fill>
      <patternFill patternType="solid">
        <fgColor theme="0" tint="-0.14999847407452621"/>
        <bgColor indexed="64"/>
      </patternFill>
    </fill>
    <fill>
      <patternFill patternType="solid">
        <fgColor indexed="41"/>
        <bgColor indexed="64"/>
      </patternFill>
    </fill>
    <fill>
      <patternFill patternType="solid">
        <fgColor theme="4" tint="0.79998168889431442"/>
        <bgColor indexed="64"/>
      </patternFill>
    </fill>
    <fill>
      <patternFill patternType="solid">
        <fgColor indexed="31"/>
        <bgColor indexed="64"/>
      </patternFill>
    </fill>
    <fill>
      <patternFill patternType="solid">
        <fgColor indexed="12"/>
        <bgColor indexed="64"/>
      </patternFill>
    </fill>
  </fills>
  <borders count="17">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style="thin">
        <color indexed="31"/>
      </top>
      <bottom style="thin">
        <color indexed="31"/>
      </bottom>
      <diagonal/>
    </border>
  </borders>
  <cellStyleXfs count="6">
    <xf numFmtId="0" fontId="0" fillId="0" borderId="0"/>
    <xf numFmtId="0" fontId="5" fillId="0" borderId="0"/>
    <xf numFmtId="0" fontId="6" fillId="0" borderId="0" applyNumberFormat="0" applyFill="0" applyBorder="0" applyAlignment="0" applyProtection="0">
      <alignment vertical="top"/>
      <protection locked="0"/>
    </xf>
    <xf numFmtId="9" fontId="12" fillId="0" borderId="0" applyFont="0" applyFill="0" applyBorder="0" applyAlignment="0" applyProtection="0"/>
    <xf numFmtId="0" fontId="5" fillId="0" borderId="0"/>
    <xf numFmtId="43" fontId="12" fillId="0" borderId="0" applyFont="0" applyFill="0" applyBorder="0" applyAlignment="0" applyProtection="0"/>
  </cellStyleXfs>
  <cellXfs count="360">
    <xf numFmtId="0" fontId="0" fillId="0" borderId="0" xfId="0"/>
    <xf numFmtId="0" fontId="1" fillId="2" borderId="0" xfId="0" applyFont="1" applyFill="1" applyBorder="1" applyAlignment="1">
      <alignment vertical="center"/>
    </xf>
    <xf numFmtId="0" fontId="2" fillId="2" borderId="0" xfId="0" applyFont="1" applyFill="1" applyBorder="1"/>
    <xf numFmtId="0" fontId="0" fillId="2" borderId="0" xfId="0" applyFill="1"/>
    <xf numFmtId="0" fontId="1" fillId="2" borderId="0" xfId="0" applyFont="1" applyFill="1" applyBorder="1" applyAlignment="1">
      <alignment horizontal="right" vertical="center"/>
    </xf>
    <xf numFmtId="0" fontId="2" fillId="2" borderId="0" xfId="0" applyFont="1" applyFill="1" applyBorder="1" applyAlignment="1">
      <alignment vertical="center"/>
    </xf>
    <xf numFmtId="0" fontId="3" fillId="2" borderId="1" xfId="0" applyFont="1" applyFill="1" applyBorder="1"/>
    <xf numFmtId="0" fontId="0" fillId="2" borderId="1" xfId="0" applyFill="1" applyBorder="1"/>
    <xf numFmtId="0" fontId="0" fillId="2" borderId="0" xfId="0" applyFill="1" applyBorder="1"/>
    <xf numFmtId="0" fontId="4" fillId="2" borderId="0" xfId="0" applyFont="1" applyFill="1" applyBorder="1" applyAlignment="1">
      <alignment vertical="center"/>
    </xf>
    <xf numFmtId="0" fontId="4" fillId="2" borderId="2" xfId="0" applyFont="1" applyFill="1" applyBorder="1"/>
    <xf numFmtId="0" fontId="4" fillId="2" borderId="3" xfId="0" applyFont="1" applyFill="1" applyBorder="1"/>
    <xf numFmtId="0" fontId="4" fillId="2" borderId="4" xfId="0" applyFont="1" applyFill="1" applyBorder="1"/>
    <xf numFmtId="0" fontId="4" fillId="2" borderId="0" xfId="0" applyFont="1" applyFill="1" applyBorder="1"/>
    <xf numFmtId="0" fontId="4" fillId="2" borderId="5" xfId="0" applyFont="1" applyFill="1" applyBorder="1"/>
    <xf numFmtId="0" fontId="4" fillId="2" borderId="6" xfId="0" applyFont="1" applyFill="1" applyBorder="1" applyAlignment="1">
      <alignment wrapText="1"/>
    </xf>
    <xf numFmtId="0" fontId="4" fillId="2" borderId="1" xfId="0" applyFont="1" applyFill="1" applyBorder="1" applyAlignment="1">
      <alignment wrapText="1"/>
    </xf>
    <xf numFmtId="0" fontId="0" fillId="2" borderId="7" xfId="0" applyFill="1" applyBorder="1"/>
    <xf numFmtId="0" fontId="4" fillId="2" borderId="8" xfId="0" applyFont="1" applyFill="1" applyBorder="1" applyAlignment="1">
      <alignment wrapText="1"/>
    </xf>
    <xf numFmtId="0" fontId="4" fillId="2" borderId="9" xfId="0" applyFont="1" applyFill="1" applyBorder="1" applyAlignment="1">
      <alignment wrapText="1"/>
    </xf>
    <xf numFmtId="0" fontId="4" fillId="2" borderId="10" xfId="0" applyFont="1" applyFill="1" applyBorder="1" applyAlignment="1">
      <alignment wrapText="1"/>
    </xf>
    <xf numFmtId="0" fontId="4" fillId="2" borderId="11" xfId="0" applyFont="1" applyFill="1" applyBorder="1" applyAlignment="1">
      <alignment horizontal="center"/>
    </xf>
    <xf numFmtId="0" fontId="3" fillId="2" borderId="5" xfId="0" applyFont="1" applyFill="1" applyBorder="1" applyAlignment="1">
      <alignment horizontal="center"/>
    </xf>
    <xf numFmtId="0" fontId="3" fillId="2" borderId="0" xfId="0" applyFont="1" applyFill="1" applyBorder="1" applyAlignment="1">
      <alignment horizontal="center"/>
    </xf>
    <xf numFmtId="0" fontId="4" fillId="2" borderId="7" xfId="0" applyFont="1" applyFill="1" applyBorder="1"/>
    <xf numFmtId="0" fontId="4" fillId="2" borderId="12" xfId="0" applyFont="1" applyFill="1" applyBorder="1" applyAlignment="1">
      <alignment horizontal="center" wrapText="1"/>
    </xf>
    <xf numFmtId="0" fontId="4" fillId="2" borderId="7" xfId="0" applyFont="1" applyFill="1" applyBorder="1" applyAlignment="1">
      <alignment horizontal="center"/>
    </xf>
    <xf numFmtId="0" fontId="0" fillId="2" borderId="7" xfId="0" applyFill="1" applyBorder="1" applyAlignment="1">
      <alignment horizontal="center"/>
    </xf>
    <xf numFmtId="0" fontId="0" fillId="2" borderId="1" xfId="0" applyFill="1" applyBorder="1" applyAlignment="1">
      <alignment horizontal="center"/>
    </xf>
    <xf numFmtId="0" fontId="4" fillId="2" borderId="0" xfId="0" applyNumberFormat="1" applyFont="1" applyFill="1" applyBorder="1" applyAlignment="1">
      <alignment horizontal="right"/>
    </xf>
    <xf numFmtId="0" fontId="4" fillId="2" borderId="0" xfId="0" applyNumberFormat="1" applyFont="1" applyFill="1" applyBorder="1" applyAlignment="1">
      <alignment horizontal="left"/>
    </xf>
    <xf numFmtId="0" fontId="4" fillId="3" borderId="10" xfId="0" applyFont="1" applyFill="1" applyBorder="1" applyAlignment="1"/>
    <xf numFmtId="164" fontId="4" fillId="3" borderId="10" xfId="0" applyNumberFormat="1" applyFont="1" applyFill="1" applyBorder="1" applyAlignment="1">
      <alignment horizontal="center"/>
    </xf>
    <xf numFmtId="0" fontId="4" fillId="4" borderId="0" xfId="0" applyFont="1" applyFill="1" applyBorder="1" applyAlignment="1"/>
    <xf numFmtId="165" fontId="4" fillId="4" borderId="0" xfId="0" applyNumberFormat="1" applyFont="1" applyFill="1" applyBorder="1" applyAlignment="1">
      <alignment horizontal="right" indent="1"/>
    </xf>
    <xf numFmtId="166" fontId="4" fillId="4" borderId="0" xfId="0" applyNumberFormat="1" applyFont="1" applyFill="1" applyBorder="1" applyAlignment="1">
      <alignment horizontal="left" indent="1"/>
    </xf>
    <xf numFmtId="0" fontId="5" fillId="2" borderId="0" xfId="0" applyFont="1" applyFill="1"/>
    <xf numFmtId="0" fontId="4" fillId="4" borderId="0" xfId="0" applyFont="1" applyFill="1" applyBorder="1"/>
    <xf numFmtId="0" fontId="4" fillId="4" borderId="0" xfId="0" applyNumberFormat="1" applyFont="1" applyFill="1" applyBorder="1" applyAlignment="1">
      <alignment horizontal="right"/>
    </xf>
    <xf numFmtId="0" fontId="4" fillId="4" borderId="0" xfId="0" applyNumberFormat="1" applyFont="1" applyFill="1" applyBorder="1" applyAlignment="1">
      <alignment horizontal="left"/>
    </xf>
    <xf numFmtId="0" fontId="4" fillId="3" borderId="10" xfId="0" applyFont="1" applyFill="1" applyBorder="1"/>
    <xf numFmtId="0" fontId="4" fillId="2" borderId="1" xfId="0" applyFont="1" applyFill="1" applyBorder="1"/>
    <xf numFmtId="0" fontId="4" fillId="2" borderId="0" xfId="1" applyFont="1" applyFill="1" applyBorder="1" applyAlignment="1">
      <alignment vertical="center"/>
    </xf>
    <xf numFmtId="0" fontId="4" fillId="2" borderId="0" xfId="0" applyFont="1" applyFill="1" applyBorder="1" applyAlignment="1"/>
    <xf numFmtId="0" fontId="4" fillId="5" borderId="0" xfId="0" applyFont="1" applyFill="1" applyBorder="1" applyAlignment="1"/>
    <xf numFmtId="0" fontId="4" fillId="5" borderId="0" xfId="0" applyFont="1" applyFill="1" applyBorder="1"/>
    <xf numFmtId="0" fontId="7" fillId="5" borderId="0" xfId="2" applyFont="1" applyFill="1" applyAlignment="1" applyProtection="1"/>
    <xf numFmtId="0" fontId="8" fillId="5" borderId="0" xfId="0" applyFont="1" applyFill="1" applyAlignment="1"/>
    <xf numFmtId="0" fontId="0" fillId="5" borderId="0" xfId="0" applyFill="1" applyAlignment="1"/>
    <xf numFmtId="0" fontId="4" fillId="5" borderId="0" xfId="0" applyFont="1" applyFill="1" applyBorder="1" applyAlignment="1">
      <alignment vertical="center"/>
    </xf>
    <xf numFmtId="0" fontId="4" fillId="2" borderId="0" xfId="0" applyFont="1" applyFill="1" applyBorder="1" applyAlignment="1">
      <alignment horizontal="left"/>
    </xf>
    <xf numFmtId="0" fontId="4" fillId="5" borderId="0" xfId="0" applyNumberFormat="1" applyFont="1" applyFill="1" applyBorder="1" applyAlignment="1">
      <alignment horizontal="left"/>
    </xf>
    <xf numFmtId="0" fontId="9" fillId="0" borderId="0" xfId="0" applyFont="1" applyAlignment="1">
      <alignment vertical="top"/>
    </xf>
    <xf numFmtId="168" fontId="0" fillId="0" borderId="0" xfId="0" applyNumberFormat="1"/>
    <xf numFmtId="174" fontId="0" fillId="0" borderId="0" xfId="0" applyNumberFormat="1"/>
    <xf numFmtId="177" fontId="0" fillId="0" borderId="0" xfId="0" applyNumberFormat="1"/>
    <xf numFmtId="179" fontId="0" fillId="0" borderId="0" xfId="0" applyNumberFormat="1"/>
    <xf numFmtId="0" fontId="0" fillId="0" borderId="1" xfId="0" applyBorder="1" applyAlignment="1">
      <alignment wrapText="1"/>
    </xf>
    <xf numFmtId="174" fontId="0" fillId="0" borderId="1" xfId="0" applyNumberFormat="1" applyBorder="1"/>
    <xf numFmtId="0" fontId="0" fillId="0" borderId="2" xfId="0" applyBorder="1" applyAlignment="1">
      <alignment wrapText="1"/>
    </xf>
    <xf numFmtId="0" fontId="0" fillId="0" borderId="3" xfId="0" applyBorder="1" applyAlignment="1">
      <alignment wrapText="1"/>
    </xf>
    <xf numFmtId="0" fontId="0" fillId="0" borderId="3" xfId="0" applyBorder="1"/>
    <xf numFmtId="0" fontId="0" fillId="0" borderId="4" xfId="0" applyBorder="1"/>
    <xf numFmtId="0" fontId="0" fillId="0" borderId="15" xfId="0" applyBorder="1"/>
    <xf numFmtId="0" fontId="0" fillId="6" borderId="0" xfId="0" applyFill="1"/>
    <xf numFmtId="0" fontId="11" fillId="6" borderId="0" xfId="0" applyFont="1" applyFill="1"/>
    <xf numFmtId="0" fontId="0" fillId="6" borderId="14" xfId="0" applyFill="1" applyBorder="1" applyAlignment="1">
      <alignment wrapText="1"/>
    </xf>
    <xf numFmtId="0" fontId="0" fillId="6" borderId="2" xfId="0" applyFill="1" applyBorder="1" applyAlignment="1">
      <alignment wrapText="1"/>
    </xf>
    <xf numFmtId="0" fontId="0" fillId="6" borderId="3" xfId="0" applyFill="1" applyBorder="1" applyAlignment="1">
      <alignment wrapText="1"/>
    </xf>
    <xf numFmtId="0" fontId="0" fillId="6" borderId="3" xfId="0" applyFill="1" applyBorder="1"/>
    <xf numFmtId="0" fontId="0" fillId="6" borderId="4" xfId="0" applyFill="1" applyBorder="1"/>
    <xf numFmtId="0" fontId="0" fillId="6" borderId="11" xfId="0" applyFill="1" applyBorder="1"/>
    <xf numFmtId="0" fontId="0" fillId="6" borderId="15" xfId="0" applyFill="1" applyBorder="1"/>
    <xf numFmtId="167" fontId="0" fillId="6" borderId="0" xfId="0" applyNumberFormat="1" applyFill="1" applyBorder="1"/>
    <xf numFmtId="167" fontId="0" fillId="6" borderId="5" xfId="0" applyNumberFormat="1" applyFill="1" applyBorder="1"/>
    <xf numFmtId="0" fontId="0" fillId="6" borderId="12" xfId="0" applyFill="1" applyBorder="1"/>
    <xf numFmtId="1" fontId="0" fillId="6" borderId="6" xfId="0" applyNumberFormat="1" applyFill="1" applyBorder="1"/>
    <xf numFmtId="1" fontId="0" fillId="6" borderId="1" xfId="0" applyNumberFormat="1" applyFill="1" applyBorder="1"/>
    <xf numFmtId="1" fontId="0" fillId="6" borderId="7" xfId="0" applyNumberFormat="1" applyFill="1" applyBorder="1"/>
    <xf numFmtId="0" fontId="0" fillId="0" borderId="2" xfId="0" applyBorder="1"/>
    <xf numFmtId="0" fontId="11" fillId="0" borderId="15" xfId="0" applyFont="1" applyBorder="1" applyAlignment="1">
      <alignment wrapText="1"/>
    </xf>
    <xf numFmtId="0" fontId="0" fillId="0" borderId="0" xfId="0" applyBorder="1" applyAlignment="1">
      <alignment wrapText="1"/>
    </xf>
    <xf numFmtId="0" fontId="0" fillId="0" borderId="5" xfId="0" applyBorder="1" applyAlignment="1">
      <alignment wrapText="1"/>
    </xf>
    <xf numFmtId="0" fontId="0" fillId="0" borderId="15" xfId="0" applyBorder="1" applyAlignment="1">
      <alignment wrapText="1"/>
    </xf>
    <xf numFmtId="169" fontId="0" fillId="0" borderId="0" xfId="0" applyNumberFormat="1" applyBorder="1" applyAlignment="1">
      <alignment wrapText="1"/>
    </xf>
    <xf numFmtId="170" fontId="0" fillId="0" borderId="5" xfId="0" applyNumberFormat="1" applyBorder="1" applyAlignment="1">
      <alignment wrapText="1"/>
    </xf>
    <xf numFmtId="0" fontId="0" fillId="6" borderId="15" xfId="0" applyFill="1" applyBorder="1" applyAlignment="1">
      <alignment wrapText="1"/>
    </xf>
    <xf numFmtId="0" fontId="0" fillId="6" borderId="0" xfId="0" applyFill="1" applyBorder="1" applyAlignment="1">
      <alignment wrapText="1"/>
    </xf>
    <xf numFmtId="0" fontId="0" fillId="6" borderId="5" xfId="0" applyFill="1" applyBorder="1" applyAlignment="1">
      <alignment wrapText="1"/>
    </xf>
    <xf numFmtId="0" fontId="0" fillId="0" borderId="6" xfId="0" applyBorder="1" applyAlignment="1">
      <alignment wrapText="1"/>
    </xf>
    <xf numFmtId="0" fontId="0" fillId="0" borderId="7" xfId="0" applyBorder="1" applyAlignment="1">
      <alignment wrapText="1"/>
    </xf>
    <xf numFmtId="168" fontId="0" fillId="0" borderId="2" xfId="0" applyNumberFormat="1" applyBorder="1"/>
    <xf numFmtId="168" fontId="0" fillId="0" borderId="3" xfId="0" applyNumberFormat="1" applyBorder="1"/>
    <xf numFmtId="168" fontId="0" fillId="0" borderId="4" xfId="0" applyNumberFormat="1" applyBorder="1"/>
    <xf numFmtId="168" fontId="0" fillId="0" borderId="15" xfId="0" applyNumberFormat="1" applyBorder="1"/>
    <xf numFmtId="168" fontId="0" fillId="0" borderId="0" xfId="0" applyNumberFormat="1" applyBorder="1"/>
    <xf numFmtId="168" fontId="0" fillId="0" borderId="5" xfId="0" applyNumberFormat="1" applyBorder="1"/>
    <xf numFmtId="171" fontId="0" fillId="0" borderId="15" xfId="0" applyNumberFormat="1" applyBorder="1"/>
    <xf numFmtId="171" fontId="0" fillId="6" borderId="15" xfId="0" applyNumberFormat="1" applyFill="1" applyBorder="1"/>
    <xf numFmtId="168" fontId="0" fillId="6" borderId="0" xfId="0" applyNumberFormat="1" applyFill="1" applyBorder="1"/>
    <xf numFmtId="168" fontId="0" fillId="6" borderId="5" xfId="0" applyNumberFormat="1" applyFill="1" applyBorder="1"/>
    <xf numFmtId="171" fontId="0" fillId="0" borderId="6" xfId="0" applyNumberFormat="1" applyBorder="1"/>
    <xf numFmtId="168" fontId="0" fillId="0" borderId="1" xfId="0" applyNumberFormat="1" applyBorder="1"/>
    <xf numFmtId="168" fontId="0" fillId="0" borderId="7" xfId="0" applyNumberFormat="1" applyBorder="1"/>
    <xf numFmtId="169" fontId="11" fillId="0" borderId="0" xfId="0" applyNumberFormat="1" applyFont="1" applyBorder="1" applyAlignment="1">
      <alignment wrapText="1"/>
    </xf>
    <xf numFmtId="0" fontId="11" fillId="0" borderId="1" xfId="0" applyFont="1" applyBorder="1" applyAlignment="1">
      <alignment wrapText="1"/>
    </xf>
    <xf numFmtId="0" fontId="0" fillId="0" borderId="4" xfId="0" applyBorder="1" applyAlignment="1">
      <alignment wrapText="1"/>
    </xf>
    <xf numFmtId="0" fontId="10" fillId="0" borderId="2" xfId="0" applyFont="1" applyBorder="1" applyAlignment="1">
      <alignment wrapText="1"/>
    </xf>
    <xf numFmtId="0" fontId="10" fillId="0" borderId="4" xfId="0" applyFont="1" applyBorder="1"/>
    <xf numFmtId="0" fontId="10" fillId="0" borderId="6" xfId="0" applyFont="1" applyBorder="1" applyAlignment="1">
      <alignment wrapText="1"/>
    </xf>
    <xf numFmtId="0" fontId="10" fillId="0" borderId="7" xfId="0" applyFont="1" applyBorder="1"/>
    <xf numFmtId="0" fontId="10" fillId="0" borderId="15" xfId="0" applyFont="1" applyBorder="1" applyAlignment="1">
      <alignment wrapText="1"/>
    </xf>
    <xf numFmtId="0" fontId="10" fillId="0" borderId="5" xfId="0" applyFont="1" applyBorder="1"/>
    <xf numFmtId="172" fontId="10" fillId="0" borderId="2" xfId="0" applyNumberFormat="1" applyFont="1" applyBorder="1"/>
    <xf numFmtId="172" fontId="10" fillId="0" borderId="3" xfId="0" applyNumberFormat="1" applyFont="1" applyBorder="1"/>
    <xf numFmtId="172" fontId="10" fillId="0" borderId="4" xfId="0" applyNumberFormat="1" applyFont="1" applyBorder="1"/>
    <xf numFmtId="172" fontId="10" fillId="0" borderId="15" xfId="0" applyNumberFormat="1" applyFont="1" applyBorder="1"/>
    <xf numFmtId="172" fontId="10" fillId="0" borderId="0" xfId="0" applyNumberFormat="1" applyFont="1" applyBorder="1"/>
    <xf numFmtId="172" fontId="10" fillId="0" borderId="5" xfId="0" applyNumberFormat="1" applyFont="1" applyBorder="1"/>
    <xf numFmtId="173" fontId="10" fillId="0" borderId="15" xfId="0" applyNumberFormat="1" applyFont="1" applyBorder="1"/>
    <xf numFmtId="173" fontId="10" fillId="0" borderId="0" xfId="0" applyNumberFormat="1" applyFont="1" applyBorder="1"/>
    <xf numFmtId="173" fontId="10" fillId="0" borderId="5" xfId="0" applyNumberFormat="1" applyFont="1" applyBorder="1"/>
    <xf numFmtId="173" fontId="10" fillId="0" borderId="6" xfId="0" applyNumberFormat="1" applyFont="1" applyBorder="1"/>
    <xf numFmtId="173" fontId="10" fillId="0" borderId="1" xfId="0" applyNumberFormat="1" applyFont="1" applyBorder="1"/>
    <xf numFmtId="173" fontId="10" fillId="0" borderId="7" xfId="0" applyNumberFormat="1" applyFont="1" applyBorder="1"/>
    <xf numFmtId="0" fontId="10" fillId="6" borderId="2" xfId="0" applyFont="1" applyFill="1" applyBorder="1" applyAlignment="1">
      <alignment wrapText="1"/>
    </xf>
    <xf numFmtId="0" fontId="10" fillId="6" borderId="4" xfId="0" applyFont="1" applyFill="1" applyBorder="1"/>
    <xf numFmtId="0" fontId="10" fillId="6" borderId="14" xfId="0" applyFont="1" applyFill="1" applyBorder="1" applyAlignment="1">
      <alignment wrapText="1"/>
    </xf>
    <xf numFmtId="0" fontId="10" fillId="6" borderId="4" xfId="0" applyFont="1" applyFill="1" applyBorder="1" applyAlignment="1">
      <alignment wrapText="1"/>
    </xf>
    <xf numFmtId="0" fontId="10" fillId="6" borderId="3" xfId="0" applyFont="1" applyFill="1" applyBorder="1" applyAlignment="1">
      <alignment wrapText="1"/>
    </xf>
    <xf numFmtId="0" fontId="10" fillId="6" borderId="6" xfId="0" applyFont="1" applyFill="1" applyBorder="1" applyAlignment="1">
      <alignment wrapText="1"/>
    </xf>
    <xf numFmtId="0" fontId="10" fillId="6" borderId="7" xfId="0" applyFont="1" applyFill="1" applyBorder="1"/>
    <xf numFmtId="0" fontId="10" fillId="6" borderId="12" xfId="0" applyFont="1" applyFill="1" applyBorder="1" applyAlignment="1">
      <alignment wrapText="1"/>
    </xf>
    <xf numFmtId="0" fontId="10" fillId="6" borderId="7" xfId="0" applyFont="1" applyFill="1" applyBorder="1" applyAlignment="1">
      <alignment wrapText="1"/>
    </xf>
    <xf numFmtId="0" fontId="10" fillId="6" borderId="1" xfId="0" applyFont="1" applyFill="1" applyBorder="1" applyAlignment="1">
      <alignment wrapText="1"/>
    </xf>
    <xf numFmtId="0" fontId="0" fillId="6" borderId="8" xfId="0" applyFill="1" applyBorder="1" applyAlignment="1">
      <alignment wrapText="1"/>
    </xf>
    <xf numFmtId="0" fontId="0" fillId="6" borderId="10" xfId="0" applyFill="1" applyBorder="1" applyAlignment="1">
      <alignment wrapText="1"/>
    </xf>
    <xf numFmtId="0" fontId="0" fillId="6" borderId="9" xfId="0" applyFill="1" applyBorder="1" applyAlignment="1">
      <alignment wrapText="1"/>
    </xf>
    <xf numFmtId="0" fontId="0" fillId="6" borderId="13" xfId="0" applyFill="1" applyBorder="1" applyAlignment="1">
      <alignment wrapText="1"/>
    </xf>
    <xf numFmtId="172" fontId="0" fillId="0" borderId="2" xfId="0" applyNumberFormat="1" applyBorder="1"/>
    <xf numFmtId="172" fontId="0" fillId="0" borderId="3" xfId="0" applyNumberFormat="1" applyBorder="1"/>
    <xf numFmtId="172" fontId="0" fillId="0" borderId="4" xfId="0" applyNumberFormat="1" applyBorder="1"/>
    <xf numFmtId="172" fontId="0" fillId="0" borderId="15" xfId="0" applyNumberFormat="1" applyBorder="1"/>
    <xf numFmtId="172" fontId="0" fillId="0" borderId="0" xfId="0" applyNumberFormat="1" applyBorder="1"/>
    <xf numFmtId="172" fontId="0" fillId="0" borderId="5" xfId="0" applyNumberFormat="1" applyBorder="1"/>
    <xf numFmtId="0" fontId="0" fillId="0" borderId="0" xfId="0" applyBorder="1"/>
    <xf numFmtId="0" fontId="0" fillId="0" borderId="5" xfId="0" applyBorder="1"/>
    <xf numFmtId="172" fontId="0" fillId="0" borderId="6" xfId="0" applyNumberFormat="1" applyBorder="1"/>
    <xf numFmtId="172" fontId="0" fillId="0" borderId="1" xfId="0" applyNumberFormat="1" applyBorder="1"/>
    <xf numFmtId="172" fontId="0" fillId="0" borderId="7" xfId="0" applyNumberFormat="1" applyBorder="1"/>
    <xf numFmtId="0" fontId="0" fillId="6" borderId="1" xfId="0" applyFill="1" applyBorder="1" applyAlignment="1">
      <alignment wrapText="1"/>
    </xf>
    <xf numFmtId="175" fontId="0" fillId="0" borderId="15" xfId="0" applyNumberFormat="1" applyBorder="1" applyAlignment="1">
      <alignment wrapText="1"/>
    </xf>
    <xf numFmtId="175" fontId="0" fillId="0" borderId="0" xfId="0" applyNumberFormat="1" applyBorder="1" applyAlignment="1">
      <alignment wrapText="1"/>
    </xf>
    <xf numFmtId="176" fontId="0" fillId="0" borderId="5" xfId="0" applyNumberFormat="1" applyBorder="1" applyAlignment="1">
      <alignment wrapText="1"/>
    </xf>
    <xf numFmtId="177" fontId="0" fillId="0" borderId="5" xfId="0" applyNumberFormat="1" applyBorder="1" applyAlignment="1">
      <alignment wrapText="1"/>
    </xf>
    <xf numFmtId="177" fontId="0" fillId="0" borderId="7" xfId="0" applyNumberFormat="1" applyBorder="1" applyAlignment="1">
      <alignment wrapText="1"/>
    </xf>
    <xf numFmtId="174" fontId="0" fillId="0" borderId="2" xfId="0" applyNumberFormat="1" applyBorder="1"/>
    <xf numFmtId="174" fontId="0" fillId="0" borderId="3" xfId="0" applyNumberFormat="1" applyBorder="1"/>
    <xf numFmtId="174" fontId="0" fillId="0" borderId="4" xfId="0" applyNumberFormat="1" applyBorder="1"/>
    <xf numFmtId="174" fontId="0" fillId="0" borderId="15" xfId="0" applyNumberFormat="1" applyBorder="1"/>
    <xf numFmtId="174" fontId="0" fillId="0" borderId="0" xfId="0" applyNumberFormat="1" applyBorder="1"/>
    <xf numFmtId="174" fontId="0" fillId="0" borderId="5" xfId="0" applyNumberFormat="1" applyBorder="1"/>
    <xf numFmtId="174" fontId="0" fillId="0" borderId="6" xfId="0" applyNumberFormat="1" applyBorder="1"/>
    <xf numFmtId="174" fontId="0" fillId="0" borderId="7" xfId="0" applyNumberFormat="1" applyBorder="1"/>
    <xf numFmtId="0" fontId="0" fillId="6" borderId="2" xfId="0" applyFill="1" applyBorder="1"/>
    <xf numFmtId="0" fontId="0" fillId="6" borderId="4" xfId="0" applyFill="1" applyBorder="1" applyAlignment="1">
      <alignment wrapText="1"/>
    </xf>
    <xf numFmtId="0" fontId="0" fillId="6" borderId="6" xfId="0" applyFill="1" applyBorder="1"/>
    <xf numFmtId="0" fontId="0" fillId="6" borderId="1" xfId="0" applyFill="1" applyBorder="1"/>
    <xf numFmtId="0" fontId="0" fillId="6" borderId="7" xfId="0" applyFill="1" applyBorder="1" applyAlignment="1">
      <alignment wrapText="1"/>
    </xf>
    <xf numFmtId="0" fontId="0" fillId="6" borderId="12" xfId="0" applyFill="1" applyBorder="1" applyAlignment="1">
      <alignment wrapText="1"/>
    </xf>
    <xf numFmtId="178" fontId="0" fillId="6" borderId="2" xfId="0" applyNumberFormat="1" applyFill="1" applyBorder="1" applyAlignment="1">
      <alignment wrapText="1"/>
    </xf>
    <xf numFmtId="0" fontId="0" fillId="6" borderId="6" xfId="0" applyFill="1" applyBorder="1" applyAlignment="1">
      <alignment wrapText="1"/>
    </xf>
    <xf numFmtId="179" fontId="0" fillId="0" borderId="0" xfId="0" applyNumberFormat="1" applyBorder="1"/>
    <xf numFmtId="179" fontId="0" fillId="0" borderId="5" xfId="0" applyNumberFormat="1" applyBorder="1"/>
    <xf numFmtId="180" fontId="0" fillId="0" borderId="15" xfId="0" applyNumberFormat="1" applyBorder="1"/>
    <xf numFmtId="0" fontId="0" fillId="0" borderId="6" xfId="0" applyBorder="1"/>
    <xf numFmtId="179" fontId="0" fillId="0" borderId="1" xfId="0" applyNumberFormat="1" applyBorder="1"/>
    <xf numFmtId="179" fontId="0" fillId="0" borderId="7" xfId="0" applyNumberFormat="1" applyBorder="1"/>
    <xf numFmtId="0" fontId="6" fillId="0" borderId="0" xfId="2" applyAlignment="1" applyProtection="1"/>
    <xf numFmtId="0" fontId="1" fillId="2" borderId="0" xfId="0" applyFont="1" applyFill="1" applyBorder="1" applyAlignment="1">
      <alignment horizontal="left" vertical="top"/>
    </xf>
    <xf numFmtId="0" fontId="2" fillId="2" borderId="0" xfId="0" applyFont="1" applyFill="1" applyBorder="1" applyAlignment="1">
      <alignment horizontal="right" vertical="top"/>
    </xf>
    <xf numFmtId="0" fontId="5" fillId="2" borderId="0" xfId="0" applyFont="1" applyFill="1" applyAlignment="1">
      <alignment horizontal="right" vertical="top"/>
    </xf>
    <xf numFmtId="0" fontId="1" fillId="2" borderId="0" xfId="0" applyFont="1" applyFill="1" applyBorder="1" applyAlignment="1">
      <alignment horizontal="right" vertical="top"/>
    </xf>
    <xf numFmtId="0" fontId="2" fillId="5" borderId="0" xfId="0" applyFont="1" applyFill="1" applyBorder="1" applyAlignment="1">
      <alignment horizontal="left" vertical="top"/>
    </xf>
    <xf numFmtId="0" fontId="5" fillId="2" borderId="0" xfId="0" applyFont="1" applyFill="1" applyBorder="1" applyAlignment="1">
      <alignment horizontal="right" vertical="top"/>
    </xf>
    <xf numFmtId="0" fontId="3" fillId="2" borderId="1" xfId="0" applyFont="1" applyFill="1" applyBorder="1" applyAlignment="1">
      <alignment horizontal="left" vertical="top"/>
    </xf>
    <xf numFmtId="0" fontId="3" fillId="2" borderId="1" xfId="0" applyFont="1" applyFill="1" applyBorder="1" applyAlignment="1">
      <alignment horizontal="right" vertical="top"/>
    </xf>
    <xf numFmtId="0" fontId="3" fillId="2" borderId="0" xfId="0" applyFont="1" applyFill="1" applyBorder="1" applyAlignment="1">
      <alignment horizontal="right" vertical="top"/>
    </xf>
    <xf numFmtId="0" fontId="5" fillId="2" borderId="1" xfId="0" applyFont="1" applyFill="1" applyBorder="1" applyAlignment="1">
      <alignment horizontal="right" vertical="top"/>
    </xf>
    <xf numFmtId="0" fontId="3" fillId="2" borderId="3" xfId="0" applyFont="1" applyFill="1" applyBorder="1" applyAlignment="1">
      <alignment vertical="top"/>
    </xf>
    <xf numFmtId="0" fontId="3" fillId="2" borderId="8" xfId="0" applyFont="1" applyFill="1" applyBorder="1" applyAlignment="1">
      <alignment vertical="top" wrapText="1"/>
    </xf>
    <xf numFmtId="0" fontId="3" fillId="2" borderId="10" xfId="0" applyFont="1" applyFill="1" applyBorder="1" applyAlignment="1">
      <alignment vertical="top" wrapText="1"/>
    </xf>
    <xf numFmtId="0" fontId="5" fillId="2" borderId="9" xfId="0" applyFont="1" applyFill="1" applyBorder="1" applyAlignment="1">
      <alignment vertical="top"/>
    </xf>
    <xf numFmtId="0" fontId="5" fillId="2" borderId="10" xfId="0" applyFont="1" applyFill="1" applyBorder="1" applyAlignment="1">
      <alignment vertical="top"/>
    </xf>
    <xf numFmtId="0" fontId="5" fillId="2" borderId="0" xfId="0" applyFont="1" applyFill="1" applyAlignment="1">
      <alignment vertical="top"/>
    </xf>
    <xf numFmtId="0" fontId="3" fillId="2" borderId="0" xfId="0" applyFont="1" applyFill="1" applyBorder="1" applyAlignment="1">
      <alignment vertical="top"/>
    </xf>
    <xf numFmtId="0" fontId="3" fillId="2" borderId="9" xfId="0" applyFont="1" applyFill="1" applyBorder="1" applyAlignment="1">
      <alignment vertical="top" wrapText="1"/>
    </xf>
    <xf numFmtId="0" fontId="3" fillId="2" borderId="3" xfId="0" applyFont="1" applyFill="1" applyBorder="1" applyAlignment="1">
      <alignment vertical="top" wrapText="1"/>
    </xf>
    <xf numFmtId="0" fontId="3" fillId="2" borderId="7" xfId="0" applyFont="1" applyFill="1" applyBorder="1" applyAlignment="1">
      <alignment horizontal="right" vertical="top"/>
    </xf>
    <xf numFmtId="181" fontId="3" fillId="2" borderId="12" xfId="0" applyNumberFormat="1" applyFont="1" applyFill="1" applyBorder="1" applyAlignment="1">
      <alignment horizontal="right" vertical="top"/>
    </xf>
    <xf numFmtId="181" fontId="3" fillId="2" borderId="7" xfId="0" applyNumberFormat="1" applyFont="1" applyFill="1" applyBorder="1" applyAlignment="1">
      <alignment horizontal="right" vertical="top"/>
    </xf>
    <xf numFmtId="181" fontId="3" fillId="2" borderId="10" xfId="0" applyNumberFormat="1" applyFont="1" applyFill="1" applyBorder="1" applyAlignment="1">
      <alignment horizontal="right" vertical="top"/>
    </xf>
    <xf numFmtId="0" fontId="3" fillId="2" borderId="0" xfId="0" applyFont="1" applyFill="1" applyBorder="1" applyAlignment="1">
      <alignment horizontal="left" vertical="top"/>
    </xf>
    <xf numFmtId="0" fontId="3" fillId="2" borderId="0" xfId="0" applyNumberFormat="1" applyFont="1" applyFill="1" applyBorder="1" applyAlignment="1">
      <alignment horizontal="right" vertical="top"/>
    </xf>
    <xf numFmtId="0" fontId="5" fillId="0" borderId="0" xfId="0" applyFont="1" applyAlignment="1">
      <alignment horizontal="right" vertical="top"/>
    </xf>
    <xf numFmtId="0" fontId="3" fillId="7" borderId="10" xfId="0" applyFont="1" applyFill="1" applyBorder="1" applyAlignment="1">
      <alignment horizontal="left" vertical="top"/>
    </xf>
    <xf numFmtId="0" fontId="3" fillId="7" borderId="10" xfId="0" applyFont="1" applyFill="1" applyBorder="1" applyAlignment="1">
      <alignment horizontal="right" vertical="top"/>
    </xf>
    <xf numFmtId="181" fontId="3" fillId="2" borderId="0" xfId="0" applyNumberFormat="1" applyFont="1" applyFill="1" applyBorder="1" applyAlignment="1">
      <alignment horizontal="right" vertical="top"/>
    </xf>
    <xf numFmtId="182" fontId="3" fillId="2" borderId="0" xfId="0" applyNumberFormat="1" applyFont="1" applyFill="1" applyBorder="1" applyAlignment="1">
      <alignment horizontal="right" vertical="top"/>
    </xf>
    <xf numFmtId="183" fontId="3" fillId="2" borderId="0" xfId="0" applyNumberFormat="1" applyFont="1" applyFill="1" applyBorder="1" applyAlignment="1">
      <alignment horizontal="right" vertical="top"/>
    </xf>
    <xf numFmtId="184" fontId="3" fillId="2" borderId="0" xfId="0" applyNumberFormat="1" applyFont="1" applyFill="1" applyBorder="1" applyAlignment="1">
      <alignment horizontal="right" vertical="top"/>
    </xf>
    <xf numFmtId="0" fontId="5" fillId="2" borderId="0" xfId="0" applyFont="1" applyFill="1" applyAlignment="1">
      <alignment horizontal="left" vertical="top"/>
    </xf>
    <xf numFmtId="0" fontId="2" fillId="2" borderId="0" xfId="0" applyFont="1" applyFill="1" applyBorder="1" applyAlignment="1">
      <alignment horizontal="left" vertical="top"/>
    </xf>
    <xf numFmtId="0" fontId="3" fillId="2" borderId="7" xfId="0" applyFont="1" applyFill="1" applyBorder="1" applyAlignment="1">
      <alignment horizontal="left" vertical="top"/>
    </xf>
    <xf numFmtId="0" fontId="3" fillId="2" borderId="0" xfId="4" applyFont="1" applyFill="1" applyBorder="1" applyAlignment="1">
      <alignment vertical="top"/>
    </xf>
    <xf numFmtId="0" fontId="3" fillId="5" borderId="0" xfId="0" applyFont="1" applyFill="1" applyBorder="1" applyAlignment="1">
      <alignment horizontal="left" vertical="top"/>
    </xf>
    <xf numFmtId="0" fontId="3" fillId="2" borderId="0" xfId="0" applyNumberFormat="1" applyFont="1" applyFill="1" applyBorder="1" applyAlignment="1">
      <alignment horizontal="left" vertical="top"/>
    </xf>
    <xf numFmtId="0" fontId="13" fillId="2" borderId="0" xfId="0" applyFont="1" applyFill="1" applyAlignment="1">
      <alignment horizontal="left" vertical="top"/>
    </xf>
    <xf numFmtId="0" fontId="13" fillId="2" borderId="10" xfId="0" applyFont="1" applyFill="1" applyBorder="1" applyAlignment="1">
      <alignment horizontal="right" vertical="top"/>
    </xf>
    <xf numFmtId="0" fontId="13" fillId="2" borderId="9" xfId="0" applyFont="1" applyFill="1" applyBorder="1" applyAlignment="1">
      <alignment horizontal="right" vertical="top"/>
    </xf>
    <xf numFmtId="171" fontId="5" fillId="2" borderId="2" xfId="0" applyNumberFormat="1" applyFont="1" applyFill="1" applyBorder="1" applyAlignment="1">
      <alignment horizontal="right" vertical="top"/>
    </xf>
    <xf numFmtId="171" fontId="5" fillId="2" borderId="3" xfId="0" applyNumberFormat="1" applyFont="1" applyFill="1" applyBorder="1" applyAlignment="1">
      <alignment horizontal="right" vertical="top"/>
    </xf>
    <xf numFmtId="9" fontId="5" fillId="2" borderId="4" xfId="3" applyFont="1" applyFill="1" applyBorder="1" applyAlignment="1">
      <alignment horizontal="right" vertical="top"/>
    </xf>
    <xf numFmtId="171" fontId="5" fillId="2" borderId="6" xfId="0" applyNumberFormat="1" applyFont="1" applyFill="1" applyBorder="1" applyAlignment="1">
      <alignment horizontal="right" vertical="top"/>
    </xf>
    <xf numFmtId="171" fontId="5" fillId="2" borderId="1" xfId="0" applyNumberFormat="1" applyFont="1" applyFill="1" applyBorder="1" applyAlignment="1">
      <alignment horizontal="right" vertical="top"/>
    </xf>
    <xf numFmtId="9" fontId="5" fillId="2" borderId="7" xfId="3" applyFont="1" applyFill="1" applyBorder="1" applyAlignment="1">
      <alignment horizontal="right" vertical="top"/>
    </xf>
    <xf numFmtId="0" fontId="13" fillId="2" borderId="13" xfId="0" applyFont="1" applyFill="1" applyBorder="1" applyAlignment="1">
      <alignment horizontal="left" vertical="top"/>
    </xf>
    <xf numFmtId="0" fontId="5" fillId="2" borderId="12" xfId="0" applyFont="1" applyFill="1" applyBorder="1" applyAlignment="1">
      <alignment horizontal="left" vertical="top"/>
    </xf>
    <xf numFmtId="0" fontId="13" fillId="2" borderId="9" xfId="0" applyFont="1" applyFill="1" applyBorder="1" applyAlignment="1">
      <alignment horizontal="left" vertical="top"/>
    </xf>
    <xf numFmtId="0" fontId="5" fillId="2" borderId="7" xfId="0" applyFont="1" applyFill="1" applyBorder="1" applyAlignment="1">
      <alignment horizontal="left" vertical="top"/>
    </xf>
    <xf numFmtId="0" fontId="5" fillId="2" borderId="14" xfId="0" applyFont="1" applyFill="1" applyBorder="1" applyAlignment="1">
      <alignment horizontal="left" vertical="top"/>
    </xf>
    <xf numFmtId="0" fontId="5" fillId="2" borderId="4" xfId="0" applyFont="1" applyFill="1" applyBorder="1" applyAlignment="1">
      <alignment horizontal="left" vertical="top"/>
    </xf>
    <xf numFmtId="0" fontId="13" fillId="2" borderId="10" xfId="0" applyFont="1" applyFill="1" applyBorder="1" applyAlignment="1">
      <alignment horizontal="right" vertical="top" wrapText="1"/>
    </xf>
    <xf numFmtId="0" fontId="15" fillId="8" borderId="0" xfId="0" applyFont="1" applyFill="1" applyAlignment="1">
      <alignment horizontal="left"/>
    </xf>
    <xf numFmtId="0" fontId="16" fillId="8" borderId="0" xfId="0" applyFont="1" applyFill="1" applyAlignment="1">
      <alignment vertical="center"/>
    </xf>
    <xf numFmtId="0" fontId="17" fillId="8" borderId="0" xfId="0" applyFont="1" applyFill="1" applyBorder="1" applyAlignment="1"/>
    <xf numFmtId="0" fontId="0" fillId="0" borderId="0" xfId="0" applyAlignment="1">
      <alignment horizontal="center"/>
    </xf>
    <xf numFmtId="0" fontId="18" fillId="8" borderId="0" xfId="0" applyFont="1" applyFill="1" applyAlignment="1">
      <alignment vertical="center"/>
    </xf>
    <xf numFmtId="0" fontId="16" fillId="8" borderId="0" xfId="0" applyFont="1" applyFill="1" applyAlignment="1">
      <alignment horizontal="left"/>
    </xf>
    <xf numFmtId="0" fontId="16" fillId="8" borderId="0" xfId="0" applyFont="1" applyFill="1" applyAlignment="1"/>
    <xf numFmtId="0" fontId="19" fillId="8" borderId="16" xfId="0" applyFont="1" applyFill="1" applyBorder="1" applyAlignment="1">
      <alignment horizontal="left" vertical="center"/>
    </xf>
    <xf numFmtId="0" fontId="20" fillId="8" borderId="16" xfId="0" applyFont="1" applyFill="1" applyBorder="1" applyAlignment="1">
      <alignment vertical="center"/>
    </xf>
    <xf numFmtId="0" fontId="5" fillId="0" borderId="0" xfId="0" applyFont="1"/>
    <xf numFmtId="0" fontId="21" fillId="8" borderId="0" xfId="0" applyFont="1" applyFill="1" applyAlignment="1">
      <alignment horizontal="left"/>
    </xf>
    <xf numFmtId="0" fontId="20" fillId="8" borderId="0" xfId="0" applyFont="1" applyFill="1" applyAlignment="1">
      <alignment horizontal="left"/>
    </xf>
    <xf numFmtId="0" fontId="20" fillId="8" borderId="0" xfId="0" applyFont="1" applyFill="1" applyAlignment="1">
      <alignment horizontal="center"/>
    </xf>
    <xf numFmtId="0" fontId="22" fillId="8" borderId="0" xfId="0" applyFont="1" applyFill="1" applyAlignment="1">
      <alignment horizontal="left"/>
    </xf>
    <xf numFmtId="0" fontId="20" fillId="8" borderId="0" xfId="0" applyFont="1" applyFill="1" applyBorder="1" applyAlignment="1">
      <alignment horizontal="right"/>
    </xf>
    <xf numFmtId="0" fontId="23" fillId="8" borderId="0" xfId="0" applyFont="1" applyFill="1" applyAlignment="1">
      <alignment horizontal="left"/>
    </xf>
    <xf numFmtId="0" fontId="24" fillId="9" borderId="0" xfId="0" applyFont="1" applyFill="1" applyAlignment="1">
      <alignment horizontal="right"/>
    </xf>
    <xf numFmtId="0" fontId="24" fillId="9" borderId="0" xfId="0" applyFont="1" applyFill="1" applyAlignment="1">
      <alignment horizontal="right" wrapText="1"/>
    </xf>
    <xf numFmtId="0" fontId="0" fillId="0" borderId="0" xfId="0" applyAlignment="1">
      <alignment horizontal="right"/>
    </xf>
    <xf numFmtId="0" fontId="0" fillId="0" borderId="0" xfId="0" applyAlignment="1">
      <alignment horizontal="right" indent="1"/>
    </xf>
    <xf numFmtId="3" fontId="0" fillId="0" borderId="0" xfId="0" applyNumberFormat="1" applyFont="1" applyAlignment="1">
      <alignment horizontal="right"/>
    </xf>
    <xf numFmtId="173" fontId="0" fillId="0" borderId="0" xfId="0" applyNumberFormat="1" applyFont="1" applyAlignment="1">
      <alignment horizontal="right"/>
    </xf>
    <xf numFmtId="3" fontId="0" fillId="0" borderId="0" xfId="0" applyNumberFormat="1" applyBorder="1" applyAlignment="1">
      <alignment horizontal="right"/>
    </xf>
    <xf numFmtId="173" fontId="25" fillId="0" borderId="0" xfId="0" applyNumberFormat="1" applyFont="1"/>
    <xf numFmtId="173" fontId="26" fillId="0" borderId="0" xfId="0" applyNumberFormat="1" applyFont="1"/>
    <xf numFmtId="0" fontId="14" fillId="0" borderId="0" xfId="0" applyFont="1"/>
    <xf numFmtId="0" fontId="14" fillId="0" borderId="0" xfId="0" applyFont="1" applyAlignment="1">
      <alignment horizontal="right"/>
    </xf>
    <xf numFmtId="3" fontId="14" fillId="0" borderId="0" xfId="0" applyNumberFormat="1" applyFont="1"/>
    <xf numFmtId="3" fontId="0" fillId="0" borderId="0" xfId="0" applyNumberFormat="1" applyAlignment="1">
      <alignment horizontal="right"/>
    </xf>
    <xf numFmtId="0" fontId="27" fillId="0" borderId="0" xfId="0" applyFont="1" applyFill="1" applyAlignment="1">
      <alignment horizontal="left"/>
    </xf>
    <xf numFmtId="43" fontId="13" fillId="0" borderId="0" xfId="5" applyFont="1" applyAlignment="1">
      <alignment horizontal="right"/>
    </xf>
    <xf numFmtId="185" fontId="5" fillId="0" borderId="0" xfId="5" applyNumberFormat="1" applyFont="1" applyAlignment="1">
      <alignment horizontal="right"/>
    </xf>
    <xf numFmtId="1" fontId="5" fillId="0" borderId="0" xfId="0" applyNumberFormat="1" applyFont="1" applyAlignment="1">
      <alignment horizontal="right"/>
    </xf>
    <xf numFmtId="185" fontId="20" fillId="8" borderId="0" xfId="5" applyNumberFormat="1" applyFont="1" applyFill="1" applyAlignment="1">
      <alignment horizontal="center"/>
    </xf>
    <xf numFmtId="0" fontId="11" fillId="0" borderId="0" xfId="0" applyFont="1" applyAlignment="1">
      <alignment horizontal="right"/>
    </xf>
    <xf numFmtId="0" fontId="11" fillId="0" borderId="0" xfId="0" applyFont="1" applyAlignment="1">
      <alignment horizontal="right" indent="1"/>
    </xf>
    <xf numFmtId="3" fontId="11" fillId="0" borderId="0" xfId="0" applyNumberFormat="1" applyFont="1" applyAlignment="1">
      <alignment horizontal="right"/>
    </xf>
    <xf numFmtId="173" fontId="11" fillId="0" borderId="0" xfId="0" applyNumberFormat="1" applyFont="1" applyAlignment="1">
      <alignment horizontal="right"/>
    </xf>
    <xf numFmtId="0" fontId="11" fillId="0" borderId="0" xfId="0" applyFont="1"/>
    <xf numFmtId="3" fontId="11" fillId="0" borderId="0" xfId="0" applyNumberFormat="1" applyFont="1" applyBorder="1" applyAlignment="1">
      <alignment horizontal="right"/>
    </xf>
    <xf numFmtId="0" fontId="1" fillId="2" borderId="0" xfId="0" applyFont="1" applyFill="1" applyBorder="1"/>
    <xf numFmtId="0" fontId="1" fillId="2" borderId="0" xfId="0" applyFont="1" applyFill="1" applyBorder="1" applyAlignment="1">
      <alignment horizontal="right"/>
    </xf>
    <xf numFmtId="0" fontId="1" fillId="2" borderId="0" xfId="0" applyNumberFormat="1" applyFont="1" applyFill="1" applyBorder="1" applyAlignment="1">
      <alignment horizontal="right" vertical="top"/>
    </xf>
    <xf numFmtId="0" fontId="29" fillId="2" borderId="0" xfId="0" applyFont="1" applyFill="1" applyBorder="1"/>
    <xf numFmtId="0" fontId="4" fillId="2" borderId="14" xfId="0" applyFont="1" applyFill="1" applyBorder="1"/>
    <xf numFmtId="0" fontId="4" fillId="2" borderId="0" xfId="0" applyFont="1" applyFill="1" applyBorder="1" applyAlignment="1">
      <alignment wrapText="1"/>
    </xf>
    <xf numFmtId="0" fontId="4" fillId="2" borderId="15" xfId="0" applyFont="1" applyFill="1" applyBorder="1" applyAlignment="1">
      <alignment horizontal="center"/>
    </xf>
    <xf numFmtId="0" fontId="4" fillId="2" borderId="6" xfId="0" applyFont="1" applyFill="1" applyBorder="1"/>
    <xf numFmtId="0" fontId="4" fillId="2" borderId="12" xfId="0" applyFont="1" applyFill="1" applyBorder="1"/>
    <xf numFmtId="0" fontId="4" fillId="10" borderId="10" xfId="0" applyFont="1" applyFill="1" applyBorder="1" applyAlignment="1">
      <alignment wrapText="1"/>
    </xf>
    <xf numFmtId="0" fontId="4" fillId="10" borderId="10" xfId="0" applyFont="1" applyFill="1" applyBorder="1"/>
    <xf numFmtId="0" fontId="4" fillId="5" borderId="3" xfId="0" applyFont="1" applyFill="1" applyBorder="1" applyAlignment="1">
      <alignment wrapText="1"/>
    </xf>
    <xf numFmtId="0" fontId="4" fillId="5" borderId="3" xfId="0" applyFont="1" applyFill="1" applyBorder="1"/>
    <xf numFmtId="0" fontId="4" fillId="5" borderId="0" xfId="0" applyFont="1" applyFill="1" applyBorder="1" applyAlignment="1">
      <alignment wrapText="1"/>
    </xf>
    <xf numFmtId="0" fontId="4" fillId="5" borderId="0" xfId="0" applyFont="1" applyFill="1" applyBorder="1" applyAlignment="1">
      <alignment horizontal="left" wrapText="1" indent="1"/>
    </xf>
    <xf numFmtId="0" fontId="3" fillId="2" borderId="0" xfId="0" applyFont="1" applyFill="1" applyBorder="1"/>
    <xf numFmtId="0" fontId="4" fillId="2" borderId="0" xfId="0" applyNumberFormat="1" applyFont="1" applyFill="1" applyBorder="1" applyAlignment="1">
      <alignment vertical="top"/>
    </xf>
    <xf numFmtId="0" fontId="3" fillId="0" borderId="0" xfId="0" applyFont="1"/>
    <xf numFmtId="0" fontId="30" fillId="5" borderId="0" xfId="2" applyFont="1" applyFill="1" applyAlignment="1" applyProtection="1"/>
    <xf numFmtId="0" fontId="4" fillId="0" borderId="0" xfId="0" applyFont="1"/>
    <xf numFmtId="0" fontId="0" fillId="0" borderId="0" xfId="0" applyFill="1" applyBorder="1"/>
    <xf numFmtId="0" fontId="0" fillId="0" borderId="0" xfId="0" applyFill="1"/>
    <xf numFmtId="0" fontId="28" fillId="0" borderId="0" xfId="0" applyFont="1" applyFill="1"/>
    <xf numFmtId="0" fontId="0" fillId="0" borderId="13" xfId="0" applyFill="1" applyBorder="1"/>
    <xf numFmtId="0" fontId="0" fillId="0" borderId="1" xfId="0" applyFill="1" applyBorder="1"/>
    <xf numFmtId="0" fontId="0" fillId="0" borderId="1" xfId="0" applyBorder="1"/>
    <xf numFmtId="0" fontId="0" fillId="11" borderId="13" xfId="0" applyFill="1" applyBorder="1" applyAlignment="1">
      <alignment wrapText="1"/>
    </xf>
    <xf numFmtId="0" fontId="14" fillId="11" borderId="13" xfId="0" applyFont="1" applyFill="1" applyBorder="1" applyAlignment="1">
      <alignment wrapText="1"/>
    </xf>
    <xf numFmtId="0" fontId="0" fillId="11" borderId="13" xfId="0" applyFill="1" applyBorder="1"/>
    <xf numFmtId="168" fontId="0" fillId="0" borderId="13" xfId="0" applyNumberFormat="1" applyFill="1" applyBorder="1"/>
    <xf numFmtId="168" fontId="0" fillId="0" borderId="13" xfId="0" applyNumberFormat="1" applyFill="1" applyBorder="1" applyAlignment="1">
      <alignment horizontal="right"/>
    </xf>
    <xf numFmtId="168" fontId="0" fillId="0" borderId="13" xfId="0" applyNumberFormat="1" applyBorder="1" applyAlignment="1">
      <alignment horizontal="right"/>
    </xf>
    <xf numFmtId="168" fontId="14" fillId="11" borderId="13" xfId="0" applyNumberFormat="1" applyFont="1" applyFill="1" applyBorder="1"/>
    <xf numFmtId="168" fontId="0" fillId="11" borderId="13" xfId="0" applyNumberFormat="1" applyFill="1" applyBorder="1" applyAlignment="1">
      <alignment horizontal="right"/>
    </xf>
    <xf numFmtId="0" fontId="16" fillId="8" borderId="0" xfId="0" applyFont="1" applyFill="1" applyAlignment="1">
      <alignment horizontal="left" vertical="center"/>
    </xf>
    <xf numFmtId="0" fontId="18" fillId="8" borderId="0" xfId="0" applyFont="1" applyFill="1" applyAlignment="1">
      <alignment horizontal="left" vertical="center"/>
    </xf>
    <xf numFmtId="0" fontId="20" fillId="0" borderId="0" xfId="0" applyFont="1" applyFill="1" applyBorder="1" applyAlignment="1">
      <alignment horizontal="left" wrapText="1"/>
    </xf>
    <xf numFmtId="0" fontId="17" fillId="0" borderId="0" xfId="0" applyFont="1" applyFill="1" applyBorder="1" applyAlignment="1">
      <alignment horizontal="left"/>
    </xf>
    <xf numFmtId="0" fontId="20" fillId="8" borderId="0" xfId="0" applyFont="1" applyFill="1" applyBorder="1" applyAlignment="1">
      <alignment horizontal="left"/>
    </xf>
    <xf numFmtId="0" fontId="5" fillId="0" borderId="0" xfId="0" applyFont="1" applyFill="1" applyAlignment="1">
      <alignment horizontal="right"/>
    </xf>
    <xf numFmtId="0" fontId="0" fillId="12" borderId="0" xfId="0" applyFill="1" applyAlignment="1">
      <alignment horizontal="center"/>
    </xf>
    <xf numFmtId="0" fontId="13" fillId="12" borderId="0" xfId="0" applyFont="1" applyFill="1" applyAlignment="1">
      <alignment horizontal="left"/>
    </xf>
    <xf numFmtId="0" fontId="13" fillId="12" borderId="5" xfId="0" applyFont="1" applyFill="1" applyBorder="1" applyAlignment="1">
      <alignment horizontal="center"/>
    </xf>
    <xf numFmtId="0" fontId="13" fillId="0" borderId="5" xfId="0" applyFont="1" applyFill="1" applyBorder="1" applyAlignment="1">
      <alignment horizontal="center"/>
    </xf>
    <xf numFmtId="0" fontId="5" fillId="0" borderId="0" xfId="0" applyFont="1" applyFill="1" applyAlignment="1"/>
    <xf numFmtId="0" fontId="5" fillId="0" borderId="15" xfId="0" applyFont="1" applyFill="1" applyBorder="1" applyAlignment="1"/>
    <xf numFmtId="0" fontId="5" fillId="12" borderId="0" xfId="0" applyFont="1" applyFill="1" applyAlignment="1">
      <alignment horizontal="right"/>
    </xf>
    <xf numFmtId="0" fontId="0" fillId="12" borderId="0" xfId="0" applyFill="1" applyAlignment="1"/>
    <xf numFmtId="0" fontId="0" fillId="12" borderId="15" xfId="0" applyFill="1" applyBorder="1" applyAlignment="1"/>
    <xf numFmtId="0" fontId="0" fillId="12" borderId="0" xfId="0" applyFill="1" applyAlignment="1">
      <alignment horizontal="left"/>
    </xf>
    <xf numFmtId="0" fontId="0" fillId="0" borderId="0" xfId="0" applyAlignment="1">
      <alignment horizontal="left"/>
    </xf>
    <xf numFmtId="0" fontId="13" fillId="0" borderId="0" xfId="0" applyFont="1" applyFill="1" applyAlignment="1"/>
    <xf numFmtId="0" fontId="0" fillId="0" borderId="0" xfId="0" applyAlignment="1"/>
    <xf numFmtId="0" fontId="13" fillId="0" borderId="0" xfId="0" applyFont="1" applyAlignment="1">
      <alignment horizontal="left"/>
    </xf>
    <xf numFmtId="0" fontId="0" fillId="12" borderId="0" xfId="0" applyFill="1" applyAlignment="1">
      <alignment horizontal="right"/>
    </xf>
    <xf numFmtId="0" fontId="31" fillId="12" borderId="0" xfId="0" applyFont="1" applyFill="1" applyAlignment="1">
      <alignment horizontal="right"/>
    </xf>
    <xf numFmtId="0" fontId="6" fillId="12" borderId="0" xfId="2" applyFill="1" applyAlignment="1" applyProtection="1">
      <alignment horizontal="left"/>
    </xf>
    <xf numFmtId="0" fontId="32" fillId="12" borderId="0" xfId="0" applyFont="1" applyFill="1" applyAlignment="1">
      <alignment horizontal="left"/>
    </xf>
    <xf numFmtId="0" fontId="32" fillId="0" borderId="0" xfId="0" applyFont="1" applyAlignment="1">
      <alignment horizontal="left"/>
    </xf>
    <xf numFmtId="0" fontId="32" fillId="0" borderId="0" xfId="0" applyFont="1" applyFill="1" applyAlignment="1">
      <alignment horizontal="left"/>
    </xf>
    <xf numFmtId="0" fontId="32" fillId="0" borderId="0" xfId="0" applyFont="1" applyFill="1" applyAlignment="1"/>
    <xf numFmtId="0" fontId="5" fillId="13" borderId="0" xfId="0" applyFont="1" applyFill="1" applyAlignment="1">
      <alignment horizontal="right"/>
    </xf>
    <xf numFmtId="0" fontId="0" fillId="13" borderId="0" xfId="0" applyFill="1" applyAlignment="1">
      <alignment horizontal="right"/>
    </xf>
    <xf numFmtId="0" fontId="0" fillId="13" borderId="0" xfId="0" applyFill="1" applyAlignment="1">
      <alignment horizontal="center"/>
    </xf>
    <xf numFmtId="0" fontId="15" fillId="8" borderId="0" xfId="0" applyFont="1" applyFill="1" applyAlignment="1">
      <alignment horizontal="center"/>
    </xf>
    <xf numFmtId="0" fontId="17" fillId="8" borderId="0" xfId="0" applyFont="1" applyFill="1" applyBorder="1" applyAlignment="1">
      <alignment horizontal="center"/>
    </xf>
    <xf numFmtId="0" fontId="16" fillId="8" borderId="0" xfId="0" applyFont="1" applyFill="1" applyAlignment="1">
      <alignment horizontal="center"/>
    </xf>
    <xf numFmtId="0" fontId="20" fillId="8" borderId="16" xfId="0" applyFont="1" applyFill="1" applyBorder="1" applyAlignment="1">
      <alignment horizontal="center" vertical="center"/>
    </xf>
    <xf numFmtId="0" fontId="20" fillId="8" borderId="0" xfId="0" applyFont="1" applyFill="1" applyBorder="1" applyAlignment="1">
      <alignment horizontal="center"/>
    </xf>
    <xf numFmtId="0" fontId="5" fillId="12" borderId="0" xfId="0" applyFont="1" applyFill="1" applyAlignment="1">
      <alignment horizontal="center"/>
    </xf>
    <xf numFmtId="0" fontId="5" fillId="0" borderId="0" xfId="0" applyFont="1" applyFill="1" applyAlignment="1">
      <alignment horizontal="left"/>
    </xf>
    <xf numFmtId="0" fontId="5" fillId="0" borderId="0" xfId="0" applyFont="1" applyFill="1" applyAlignment="1">
      <alignment horizontal="center"/>
    </xf>
    <xf numFmtId="0" fontId="13" fillId="0" borderId="7" xfId="0" applyFont="1" applyFill="1" applyBorder="1" applyAlignment="1">
      <alignment horizontal="center"/>
    </xf>
    <xf numFmtId="0" fontId="13" fillId="12" borderId="0" xfId="0" applyFont="1" applyFill="1" applyBorder="1" applyAlignment="1">
      <alignment horizontal="center"/>
    </xf>
    <xf numFmtId="0" fontId="5" fillId="12" borderId="2" xfId="0" applyFont="1" applyFill="1" applyBorder="1" applyAlignment="1">
      <alignment horizontal="right"/>
    </xf>
    <xf numFmtId="0" fontId="13" fillId="0" borderId="0" xfId="0" applyFont="1" applyFill="1" applyBorder="1" applyAlignment="1">
      <alignment horizontal="center"/>
    </xf>
    <xf numFmtId="0" fontId="5" fillId="0" borderId="0" xfId="0" applyFont="1" applyFill="1" applyBorder="1" applyAlignment="1"/>
    <xf numFmtId="0" fontId="5" fillId="12" borderId="15" xfId="0" applyFont="1" applyFill="1" applyBorder="1" applyAlignment="1">
      <alignment horizontal="right"/>
    </xf>
    <xf numFmtId="0" fontId="5" fillId="12" borderId="0" xfId="0" applyFont="1" applyFill="1" applyAlignment="1">
      <alignment horizontal="left"/>
    </xf>
    <xf numFmtId="0" fontId="13" fillId="12" borderId="0" xfId="0" applyFont="1" applyFill="1" applyAlignment="1">
      <alignment horizontal="center"/>
    </xf>
    <xf numFmtId="0" fontId="13" fillId="0" borderId="0" xfId="0" applyFont="1" applyAlignment="1">
      <alignment horizontal="center"/>
    </xf>
    <xf numFmtId="0" fontId="32" fillId="12" borderId="0" xfId="0" applyFont="1" applyFill="1" applyAlignment="1">
      <alignment horizontal="center"/>
    </xf>
    <xf numFmtId="0" fontId="5" fillId="12" borderId="12" xfId="0" applyFont="1" applyFill="1" applyBorder="1" applyAlignment="1">
      <alignment horizontal="right" wrapText="1"/>
    </xf>
    <xf numFmtId="0" fontId="5" fillId="12" borderId="6" xfId="0" applyFont="1" applyFill="1" applyBorder="1" applyAlignment="1">
      <alignment horizontal="right" wrapText="1"/>
    </xf>
    <xf numFmtId="0" fontId="5" fillId="0" borderId="12" xfId="0" applyFont="1" applyFill="1" applyBorder="1" applyAlignment="1">
      <alignment horizontal="right" wrapText="1"/>
    </xf>
    <xf numFmtId="0" fontId="5" fillId="0" borderId="6" xfId="0" applyFont="1" applyFill="1" applyBorder="1" applyAlignment="1">
      <alignment horizontal="right" wrapText="1"/>
    </xf>
    <xf numFmtId="0" fontId="5" fillId="0" borderId="1" xfId="0" applyFont="1" applyFill="1" applyBorder="1" applyAlignment="1">
      <alignment horizontal="center" wrapText="1"/>
    </xf>
  </cellXfs>
  <cellStyles count="6">
    <cellStyle name="Lien hypertexte" xfId="2" builtinId="8"/>
    <cellStyle name="Milliers" xfId="5" builtinId="3"/>
    <cellStyle name="Normal" xfId="0" builtinId="0"/>
    <cellStyle name="Normal 2" xfId="4"/>
    <cellStyle name="Pourcentage" xfId="3" builtinId="5"/>
    <cellStyle name="Standard 2" xfId="1"/>
  </cellStyles>
  <dxfs count="239">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
      <fill>
        <patternFill>
          <bgColor indexed="3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9526</xdr:rowOff>
    </xdr:from>
    <xdr:to>
      <xdr:col>2</xdr:col>
      <xdr:colOff>1295400</xdr:colOff>
      <xdr:row>3</xdr:row>
      <xdr:rowOff>89536</xdr:rowOff>
    </xdr:to>
    <xdr:pic>
      <xdr:nvPicPr>
        <xdr:cNvPr id="2" name="Picture 1" descr="CD_Bund-Logo_blau"/>
        <xdr:cNvPicPr>
          <a:picLocks noChangeAspect="1" noChangeArrowheads="1"/>
        </xdr:cNvPicPr>
      </xdr:nvPicPr>
      <xdr:blipFill>
        <a:blip xmlns:r="http://schemas.openxmlformats.org/officeDocument/2006/relationships" r:embed="rId1" cstate="print"/>
        <a:srcRect/>
        <a:stretch>
          <a:fillRect/>
        </a:stretch>
      </xdr:blipFill>
      <xdr:spPr bwMode="auto">
        <a:xfrm>
          <a:off x="0" y="9526"/>
          <a:ext cx="1988820" cy="48387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12</xdr:row>
      <xdr:rowOff>0</xdr:rowOff>
    </xdr:from>
    <xdr:to>
      <xdr:col>2</xdr:col>
      <xdr:colOff>721995</xdr:colOff>
      <xdr:row>16</xdr:row>
      <xdr:rowOff>7620</xdr:rowOff>
    </xdr:to>
    <xdr:pic>
      <xdr:nvPicPr>
        <xdr:cNvPr id="2" name="Picture 1" descr="CD_Bund-Logo_blau"/>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6955" cy="739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90</xdr:row>
      <xdr:rowOff>0</xdr:rowOff>
    </xdr:from>
    <xdr:to>
      <xdr:col>2</xdr:col>
      <xdr:colOff>721995</xdr:colOff>
      <xdr:row>94</xdr:row>
      <xdr:rowOff>7620</xdr:rowOff>
    </xdr:to>
    <xdr:pic>
      <xdr:nvPicPr>
        <xdr:cNvPr id="3" name="Picture 1" descr="CD_Bund-Logo_blau"/>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6955" cy="739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167</xdr:row>
      <xdr:rowOff>0</xdr:rowOff>
    </xdr:from>
    <xdr:to>
      <xdr:col>2</xdr:col>
      <xdr:colOff>721995</xdr:colOff>
      <xdr:row>171</xdr:row>
      <xdr:rowOff>7620</xdr:rowOff>
    </xdr:to>
    <xdr:pic>
      <xdr:nvPicPr>
        <xdr:cNvPr id="4" name="Picture 1" descr="CD_Bund-Logo_blau"/>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6955" cy="739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247</xdr:row>
      <xdr:rowOff>0</xdr:rowOff>
    </xdr:from>
    <xdr:to>
      <xdr:col>2</xdr:col>
      <xdr:colOff>721995</xdr:colOff>
      <xdr:row>251</xdr:row>
      <xdr:rowOff>7620</xdr:rowOff>
    </xdr:to>
    <xdr:pic>
      <xdr:nvPicPr>
        <xdr:cNvPr id="5" name="Picture 1" descr="CD_Bund-Logo_blau"/>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6955" cy="739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80746014\AppData\Local\Microsoft\Windows\INetCache\Content.Outlook\UKW2FA6A\BFS_MS_Transsexualit&#228;t_CH%20-%202012-2018_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n_F64"/>
      <sheetName val="Daten_unter_18_F64"/>
      <sheetName val="Daten_Q56"/>
      <sheetName val="Daten_unter_18_Q56"/>
    </sheetNames>
    <sheetDataSet>
      <sheetData sheetId="0"/>
      <sheetData sheetId="1"/>
      <sheetData sheetId="2"/>
      <sheetData sheetId="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bfs.admin.ch/bfs/de/home/statistiken/gesundheit/nomenklaturen/medkk.html" TargetMode="External"/><Relationship Id="rId2" Type="http://schemas.openxmlformats.org/officeDocument/2006/relationships/hyperlink" Target="https://www.bfs.admin.ch/bfs/de/home/statistiken/gesundheit/nomenklaturen/medkk.html" TargetMode="External"/><Relationship Id="rId1" Type="http://schemas.openxmlformats.org/officeDocument/2006/relationships/hyperlink" Target="https://www.bfs.admin.ch/bfs/de/home/statistiken/gesundheit/nomenklaturen/medkk.html" TargetMode="External"/><Relationship Id="rId6" Type="http://schemas.openxmlformats.org/officeDocument/2006/relationships/drawing" Target="../drawings/drawing2.xml"/><Relationship Id="rId5" Type="http://schemas.openxmlformats.org/officeDocument/2006/relationships/printerSettings" Target="../printerSettings/printerSettings4.bin"/><Relationship Id="rId4" Type="http://schemas.openxmlformats.org/officeDocument/2006/relationships/hyperlink" Target="https://www.bfs.admin.ch/bfs/de/home/statistiken/gesundheit/nomenklaturen/medkk.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6"/>
  <sheetViews>
    <sheetView workbookViewId="0">
      <selection activeCell="E1" sqref="E1"/>
    </sheetView>
  </sheetViews>
  <sheetFormatPr baseColWidth="10" defaultRowHeight="14.4" x14ac:dyDescent="0.3"/>
  <sheetData>
    <row r="1" spans="1:16" x14ac:dyDescent="0.3">
      <c r="A1" s="273" t="s">
        <v>230</v>
      </c>
      <c r="B1" s="274"/>
      <c r="C1" s="274"/>
      <c r="D1" s="13"/>
      <c r="E1" s="13"/>
      <c r="F1" s="13"/>
      <c r="G1" s="274" t="s">
        <v>231</v>
      </c>
      <c r="H1" s="274" t="s">
        <v>231</v>
      </c>
      <c r="I1" s="274"/>
      <c r="J1" s="275"/>
      <c r="K1" s="275"/>
      <c r="L1" s="275"/>
      <c r="M1" s="275"/>
      <c r="N1" s="275"/>
      <c r="O1" s="275"/>
      <c r="P1" s="275" t="s">
        <v>232</v>
      </c>
    </row>
    <row r="2" spans="1:16" x14ac:dyDescent="0.3">
      <c r="A2" s="41"/>
      <c r="B2" s="41"/>
      <c r="C2" s="41"/>
      <c r="D2" s="41"/>
      <c r="E2" s="41"/>
      <c r="F2" s="41"/>
      <c r="G2" s="41"/>
      <c r="H2" s="41"/>
      <c r="I2" s="41"/>
      <c r="J2" s="41"/>
      <c r="K2" s="41"/>
      <c r="L2" s="41"/>
      <c r="M2" s="41"/>
      <c r="N2" s="41"/>
      <c r="O2" s="41"/>
      <c r="P2" s="41"/>
    </row>
    <row r="3" spans="1:16" x14ac:dyDescent="0.3">
      <c r="A3" s="276"/>
      <c r="B3" s="10"/>
      <c r="C3" s="10"/>
      <c r="D3" s="277"/>
      <c r="E3" s="277"/>
      <c r="F3" s="13"/>
      <c r="G3" s="10"/>
      <c r="H3" s="10"/>
      <c r="I3" s="10"/>
      <c r="J3" s="10"/>
      <c r="K3" s="10"/>
      <c r="L3" s="10"/>
      <c r="M3" s="10"/>
      <c r="N3" s="10"/>
      <c r="O3" s="10"/>
      <c r="P3" s="10"/>
    </row>
    <row r="4" spans="1:16" x14ac:dyDescent="0.3">
      <c r="A4" s="278" t="s">
        <v>231</v>
      </c>
      <c r="B4" s="279">
        <v>2003</v>
      </c>
      <c r="C4" s="279">
        <v>2004</v>
      </c>
      <c r="D4" s="279">
        <v>2005</v>
      </c>
      <c r="E4" s="279">
        <v>2006</v>
      </c>
      <c r="F4" s="279">
        <v>2007</v>
      </c>
      <c r="G4" s="279">
        <v>2008</v>
      </c>
      <c r="H4" s="279">
        <v>2009</v>
      </c>
      <c r="I4" s="279">
        <v>2010</v>
      </c>
      <c r="J4" s="279">
        <v>2011</v>
      </c>
      <c r="K4" s="279">
        <v>2012</v>
      </c>
      <c r="L4" s="279">
        <v>2013</v>
      </c>
      <c r="M4" s="279">
        <v>2014</v>
      </c>
      <c r="N4" s="279">
        <v>2015</v>
      </c>
      <c r="O4" s="279">
        <v>2016</v>
      </c>
      <c r="P4" s="279">
        <v>2017</v>
      </c>
    </row>
    <row r="5" spans="1:16" x14ac:dyDescent="0.3">
      <c r="A5" s="16"/>
      <c r="B5" s="280"/>
      <c r="C5" s="280"/>
      <c r="D5" s="281"/>
      <c r="E5" s="281"/>
      <c r="F5" s="41"/>
      <c r="G5" s="280"/>
      <c r="H5" s="280"/>
      <c r="I5" s="280"/>
      <c r="J5" s="280"/>
      <c r="K5" s="280"/>
      <c r="L5" s="280"/>
      <c r="M5" s="280"/>
      <c r="N5" s="280"/>
      <c r="O5" s="280"/>
      <c r="P5" s="280"/>
    </row>
    <row r="6" spans="1:16" x14ac:dyDescent="0.3">
      <c r="A6" s="278"/>
      <c r="B6" s="13"/>
      <c r="C6" s="13"/>
      <c r="D6" s="13"/>
      <c r="E6" s="13"/>
      <c r="F6" s="13"/>
      <c r="G6" s="13"/>
      <c r="H6" s="13"/>
      <c r="I6" s="13"/>
      <c r="J6" s="13"/>
      <c r="K6" s="13"/>
      <c r="L6" s="13"/>
      <c r="M6" s="13"/>
      <c r="N6" s="13"/>
      <c r="O6" s="13"/>
      <c r="P6" s="13"/>
    </row>
    <row r="7" spans="1:16" x14ac:dyDescent="0.3">
      <c r="A7" s="282" t="s">
        <v>233</v>
      </c>
      <c r="B7" s="283">
        <v>187</v>
      </c>
      <c r="C7" s="283">
        <v>203</v>
      </c>
      <c r="D7" s="283">
        <v>205</v>
      </c>
      <c r="E7" s="283">
        <v>230</v>
      </c>
      <c r="F7" s="283">
        <v>249</v>
      </c>
      <c r="G7" s="283">
        <v>253</v>
      </c>
      <c r="H7" s="283">
        <v>297</v>
      </c>
      <c r="I7" s="283">
        <v>352</v>
      </c>
      <c r="J7" s="283">
        <v>431</v>
      </c>
      <c r="K7" s="283">
        <v>508</v>
      </c>
      <c r="L7" s="283">
        <v>587</v>
      </c>
      <c r="M7" s="283">
        <v>742</v>
      </c>
      <c r="N7" s="283">
        <v>965</v>
      </c>
      <c r="O7" s="283">
        <v>928</v>
      </c>
      <c r="P7" s="283">
        <v>1009</v>
      </c>
    </row>
    <row r="8" spans="1:16" x14ac:dyDescent="0.3">
      <c r="A8" s="284"/>
      <c r="B8" s="285"/>
      <c r="C8" s="285"/>
      <c r="D8" s="285"/>
      <c r="E8" s="285"/>
      <c r="F8" s="285"/>
      <c r="G8" s="285"/>
      <c r="H8" s="285"/>
      <c r="I8" s="285"/>
      <c r="J8" s="285"/>
      <c r="K8" s="285"/>
      <c r="L8" s="285"/>
      <c r="M8" s="285"/>
      <c r="N8" s="285"/>
      <c r="O8" s="285"/>
      <c r="P8" s="285"/>
    </row>
    <row r="9" spans="1:16" x14ac:dyDescent="0.3">
      <c r="A9" s="286" t="s">
        <v>5</v>
      </c>
      <c r="B9" s="45">
        <v>70</v>
      </c>
      <c r="C9" s="45">
        <v>90</v>
      </c>
      <c r="D9" s="45">
        <v>96</v>
      </c>
      <c r="E9" s="45">
        <v>98</v>
      </c>
      <c r="F9" s="45">
        <v>113</v>
      </c>
      <c r="G9" s="45">
        <v>108</v>
      </c>
      <c r="H9" s="45">
        <v>132</v>
      </c>
      <c r="I9" s="45">
        <v>155</v>
      </c>
      <c r="J9" s="45">
        <v>185</v>
      </c>
      <c r="K9" s="45">
        <v>201</v>
      </c>
      <c r="L9" s="45">
        <v>249</v>
      </c>
      <c r="M9" s="45">
        <v>320</v>
      </c>
      <c r="N9" s="45">
        <v>426</v>
      </c>
      <c r="O9" s="45">
        <v>399</v>
      </c>
      <c r="P9" s="45">
        <v>413</v>
      </c>
    </row>
    <row r="10" spans="1:16" x14ac:dyDescent="0.3">
      <c r="A10" s="287" t="s">
        <v>234</v>
      </c>
      <c r="B10" s="45">
        <v>19</v>
      </c>
      <c r="C10" s="45">
        <v>25</v>
      </c>
      <c r="D10" s="45">
        <v>15</v>
      </c>
      <c r="E10" s="45">
        <v>25</v>
      </c>
      <c r="F10" s="45">
        <v>24</v>
      </c>
      <c r="G10" s="45">
        <v>30</v>
      </c>
      <c r="H10" s="45">
        <v>33</v>
      </c>
      <c r="I10" s="45">
        <v>26</v>
      </c>
      <c r="J10" s="45">
        <v>39</v>
      </c>
      <c r="K10" s="45">
        <v>42</v>
      </c>
      <c r="L10" s="45">
        <v>47</v>
      </c>
      <c r="M10" s="45">
        <v>58</v>
      </c>
      <c r="N10" s="45">
        <v>60</v>
      </c>
      <c r="O10" s="45">
        <v>60</v>
      </c>
      <c r="P10" s="45">
        <v>61</v>
      </c>
    </row>
    <row r="11" spans="1:16" x14ac:dyDescent="0.3">
      <c r="A11" s="287" t="s">
        <v>166</v>
      </c>
      <c r="B11" s="45">
        <v>51</v>
      </c>
      <c r="C11" s="45">
        <v>65</v>
      </c>
      <c r="D11" s="45">
        <v>81</v>
      </c>
      <c r="E11" s="45">
        <v>73</v>
      </c>
      <c r="F11" s="45">
        <v>89</v>
      </c>
      <c r="G11" s="45">
        <v>78</v>
      </c>
      <c r="H11" s="45">
        <v>99</v>
      </c>
      <c r="I11" s="45">
        <v>129</v>
      </c>
      <c r="J11" s="45">
        <v>146</v>
      </c>
      <c r="K11" s="45">
        <v>159</v>
      </c>
      <c r="L11" s="45">
        <v>202</v>
      </c>
      <c r="M11" s="45">
        <v>262</v>
      </c>
      <c r="N11" s="45">
        <v>366</v>
      </c>
      <c r="O11" s="45">
        <v>339</v>
      </c>
      <c r="P11" s="45">
        <v>352</v>
      </c>
    </row>
    <row r="12" spans="1:16" x14ac:dyDescent="0.3">
      <c r="A12" s="286" t="s">
        <v>4</v>
      </c>
      <c r="B12" s="45">
        <v>117</v>
      </c>
      <c r="C12" s="45">
        <v>113</v>
      </c>
      <c r="D12" s="45">
        <v>109</v>
      </c>
      <c r="E12" s="45">
        <v>132</v>
      </c>
      <c r="F12" s="45">
        <v>136</v>
      </c>
      <c r="G12" s="45">
        <v>145</v>
      </c>
      <c r="H12" s="45">
        <v>165</v>
      </c>
      <c r="I12" s="45">
        <v>197</v>
      </c>
      <c r="J12" s="45">
        <v>246</v>
      </c>
      <c r="K12" s="45">
        <v>307</v>
      </c>
      <c r="L12" s="45">
        <v>338</v>
      </c>
      <c r="M12" s="45">
        <v>422</v>
      </c>
      <c r="N12" s="45">
        <v>539</v>
      </c>
      <c r="O12" s="45">
        <v>529</v>
      </c>
      <c r="P12" s="45">
        <v>596</v>
      </c>
    </row>
    <row r="13" spans="1:16" x14ac:dyDescent="0.3">
      <c r="A13" s="287" t="s">
        <v>234</v>
      </c>
      <c r="B13" s="45">
        <v>29</v>
      </c>
      <c r="C13" s="45">
        <v>24</v>
      </c>
      <c r="D13" s="45">
        <v>29</v>
      </c>
      <c r="E13" s="45">
        <v>30</v>
      </c>
      <c r="F13" s="45">
        <v>29</v>
      </c>
      <c r="G13" s="45">
        <v>38</v>
      </c>
      <c r="H13" s="45">
        <v>34</v>
      </c>
      <c r="I13" s="45">
        <v>47</v>
      </c>
      <c r="J13" s="45">
        <v>43</v>
      </c>
      <c r="K13" s="45">
        <v>43</v>
      </c>
      <c r="L13" s="45">
        <v>54</v>
      </c>
      <c r="M13" s="45">
        <v>60</v>
      </c>
      <c r="N13" s="45">
        <v>83</v>
      </c>
      <c r="O13" s="45">
        <v>66</v>
      </c>
      <c r="P13" s="45">
        <v>74</v>
      </c>
    </row>
    <row r="14" spans="1:16" x14ac:dyDescent="0.3">
      <c r="A14" s="287" t="s">
        <v>166</v>
      </c>
      <c r="B14" s="45">
        <v>88</v>
      </c>
      <c r="C14" s="45">
        <v>89</v>
      </c>
      <c r="D14" s="45">
        <v>80</v>
      </c>
      <c r="E14" s="45">
        <v>102</v>
      </c>
      <c r="F14" s="45">
        <v>107</v>
      </c>
      <c r="G14" s="45">
        <v>107</v>
      </c>
      <c r="H14" s="45">
        <v>131</v>
      </c>
      <c r="I14" s="45">
        <v>150</v>
      </c>
      <c r="J14" s="45">
        <v>203</v>
      </c>
      <c r="K14" s="45">
        <v>264</v>
      </c>
      <c r="L14" s="45">
        <v>284</v>
      </c>
      <c r="M14" s="45">
        <v>362</v>
      </c>
      <c r="N14" s="45">
        <v>456</v>
      </c>
      <c r="O14" s="45">
        <v>463</v>
      </c>
      <c r="P14" s="45">
        <v>522</v>
      </c>
    </row>
    <row r="15" spans="1:16" x14ac:dyDescent="0.3">
      <c r="A15" s="16"/>
      <c r="B15" s="41"/>
      <c r="C15" s="41"/>
      <c r="D15" s="41"/>
      <c r="E15" s="41"/>
      <c r="F15" s="41"/>
      <c r="G15" s="41"/>
      <c r="H15" s="41"/>
      <c r="I15" s="41"/>
      <c r="J15" s="41"/>
      <c r="K15" s="41"/>
      <c r="L15" s="41"/>
      <c r="M15" s="41"/>
      <c r="N15" s="41"/>
      <c r="O15" s="41"/>
      <c r="P15" s="41"/>
    </row>
    <row r="16" spans="1:16" x14ac:dyDescent="0.3">
      <c r="A16" s="278"/>
      <c r="B16" s="13"/>
      <c r="C16" s="13"/>
      <c r="D16" s="13"/>
      <c r="E16" s="13"/>
      <c r="F16" s="13"/>
      <c r="G16" s="13"/>
      <c r="H16" s="13"/>
      <c r="I16" s="13"/>
      <c r="J16" s="13"/>
      <c r="K16" s="13"/>
      <c r="L16" s="13"/>
      <c r="M16" s="13"/>
      <c r="N16" s="13"/>
      <c r="O16" s="13"/>
      <c r="P16" s="13"/>
    </row>
    <row r="17" spans="1:16" x14ac:dyDescent="0.3">
      <c r="A17" s="288" t="s">
        <v>235</v>
      </c>
      <c r="B17" s="289"/>
      <c r="C17" s="289"/>
      <c r="D17" s="289"/>
      <c r="E17" s="289"/>
      <c r="F17" s="289"/>
      <c r="G17" s="289"/>
      <c r="H17" s="289"/>
      <c r="I17" s="289"/>
      <c r="J17" s="13"/>
      <c r="K17" s="13"/>
      <c r="L17" s="13"/>
      <c r="M17" s="13"/>
      <c r="N17" s="13"/>
      <c r="O17" s="13"/>
      <c r="P17" s="13"/>
    </row>
    <row r="18" spans="1:16" x14ac:dyDescent="0.3">
      <c r="A18" s="278"/>
      <c r="B18" s="13"/>
      <c r="C18" s="13"/>
      <c r="D18" s="13"/>
      <c r="E18" s="13"/>
      <c r="F18" s="13"/>
      <c r="G18" s="13"/>
      <c r="H18" s="13"/>
      <c r="I18" s="13"/>
      <c r="J18" s="13"/>
      <c r="K18" s="13"/>
      <c r="L18" s="13"/>
      <c r="M18" s="13"/>
      <c r="N18" s="13"/>
      <c r="O18" s="13"/>
      <c r="P18" s="13"/>
    </row>
    <row r="19" spans="1:16" x14ac:dyDescent="0.3">
      <c r="A19" s="290" t="s">
        <v>236</v>
      </c>
      <c r="B19" s="13"/>
      <c r="C19" s="13"/>
      <c r="D19" s="13"/>
      <c r="E19" s="13"/>
      <c r="F19" s="13"/>
      <c r="G19" s="13"/>
      <c r="H19" s="13"/>
      <c r="I19" s="13"/>
      <c r="J19" s="13"/>
      <c r="K19" s="13"/>
      <c r="L19" s="13"/>
      <c r="M19" s="13"/>
      <c r="N19" s="13"/>
      <c r="O19" s="13"/>
      <c r="P19" s="13"/>
    </row>
    <row r="20" spans="1:16" x14ac:dyDescent="0.3">
      <c r="A20" s="291" t="s">
        <v>237</v>
      </c>
      <c r="B20" s="13"/>
      <c r="C20" s="13"/>
      <c r="D20" s="13"/>
      <c r="E20" s="13"/>
      <c r="F20" s="13"/>
      <c r="G20" s="13"/>
      <c r="H20" s="13"/>
      <c r="I20" s="13"/>
      <c r="J20" s="13"/>
      <c r="K20" s="13"/>
      <c r="L20" s="13"/>
      <c r="M20" s="13"/>
      <c r="N20" s="13"/>
      <c r="O20" s="13"/>
      <c r="P20" s="13"/>
    </row>
    <row r="21" spans="1:16" x14ac:dyDescent="0.3">
      <c r="A21" s="292" t="s">
        <v>238</v>
      </c>
      <c r="B21" s="13"/>
      <c r="C21" s="13"/>
      <c r="D21" s="13"/>
      <c r="E21" s="13"/>
      <c r="F21" s="13"/>
      <c r="G21" s="13"/>
      <c r="H21" s="13"/>
      <c r="I21" s="13"/>
      <c r="J21" s="13"/>
      <c r="K21" s="13"/>
      <c r="L21" s="13"/>
      <c r="M21" s="13"/>
      <c r="N21" s="13"/>
      <c r="O21" s="13"/>
      <c r="P21" s="13"/>
    </row>
    <row r="22" spans="1:16" x14ac:dyDescent="0.3">
      <c r="A22" s="289" t="s">
        <v>239</v>
      </c>
      <c r="B22" s="13"/>
      <c r="C22" s="13"/>
      <c r="D22" s="13"/>
      <c r="E22" s="13"/>
      <c r="F22" s="13"/>
      <c r="G22" s="13"/>
      <c r="H22" s="13"/>
      <c r="I22" s="13"/>
      <c r="J22" s="13"/>
      <c r="K22" s="13"/>
      <c r="L22" s="13"/>
      <c r="M22" s="13"/>
      <c r="N22" s="13"/>
      <c r="O22" s="13"/>
      <c r="P22" s="13"/>
    </row>
    <row r="23" spans="1:16" x14ac:dyDescent="0.3">
      <c r="A23" s="13" t="s">
        <v>240</v>
      </c>
      <c r="B23" s="13"/>
      <c r="C23" s="13"/>
      <c r="D23" s="13"/>
      <c r="E23" s="13"/>
      <c r="F23" s="13"/>
      <c r="G23" s="13"/>
      <c r="H23" s="13"/>
      <c r="I23" s="13"/>
      <c r="J23" s="13"/>
      <c r="K23" s="13"/>
      <c r="L23" s="13"/>
      <c r="M23" s="13"/>
      <c r="N23" s="13"/>
      <c r="O23" s="13"/>
      <c r="P23" s="13"/>
    </row>
    <row r="24" spans="1:16" x14ac:dyDescent="0.3">
      <c r="A24" s="30" t="s">
        <v>241</v>
      </c>
      <c r="B24" s="13"/>
      <c r="C24" s="13"/>
      <c r="D24" s="13"/>
      <c r="E24" s="13"/>
      <c r="F24" s="13"/>
      <c r="G24" s="13"/>
      <c r="H24" s="13"/>
      <c r="I24" s="13"/>
      <c r="J24" s="13"/>
      <c r="K24" s="13"/>
      <c r="L24" s="13"/>
      <c r="M24" s="13"/>
      <c r="N24" s="13"/>
      <c r="O24" s="13"/>
      <c r="P24" s="13"/>
    </row>
    <row r="25" spans="1:16" x14ac:dyDescent="0.3">
      <c r="A25" s="278"/>
      <c r="B25" s="13"/>
      <c r="C25" s="13"/>
      <c r="D25" s="13"/>
      <c r="E25" s="13"/>
      <c r="F25" s="13"/>
      <c r="G25" s="13"/>
      <c r="H25" s="13"/>
      <c r="I25" s="13"/>
      <c r="J25" s="13"/>
      <c r="K25" s="13"/>
      <c r="L25" s="13"/>
      <c r="M25" s="13"/>
      <c r="N25" s="13"/>
      <c r="O25" s="13"/>
      <c r="P25" s="13"/>
    </row>
    <row r="26" spans="1:16" x14ac:dyDescent="0.3">
      <c r="A26" s="278"/>
      <c r="B26" s="13"/>
      <c r="C26" s="13"/>
      <c r="D26" s="13"/>
      <c r="E26" s="13"/>
      <c r="F26" s="13"/>
      <c r="G26" s="13"/>
      <c r="H26" s="13"/>
      <c r="I26" s="13"/>
      <c r="J26" s="13"/>
      <c r="K26" s="13"/>
      <c r="L26" s="13"/>
      <c r="M26" s="13"/>
      <c r="N26" s="13"/>
      <c r="O26" s="13"/>
      <c r="P26" s="13"/>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2"/>
  <sheetViews>
    <sheetView workbookViewId="0">
      <selection activeCell="G2" sqref="G2:G4"/>
    </sheetView>
  </sheetViews>
  <sheetFormatPr baseColWidth="10" defaultRowHeight="14.4" x14ac:dyDescent="0.3"/>
  <cols>
    <col min="1" max="1" width="6" customWidth="1"/>
    <col min="2" max="2" width="4.109375" customWidth="1"/>
    <col min="3" max="3" width="20.109375" customWidth="1"/>
    <col min="4" max="4" width="24.33203125" customWidth="1"/>
    <col min="5" max="5" width="13.109375" customWidth="1"/>
    <col min="6" max="6" width="12.21875" bestFit="1" customWidth="1"/>
    <col min="7" max="7" width="14.5546875" customWidth="1"/>
    <col min="8" max="8" width="5.44140625" customWidth="1"/>
    <col min="9" max="9" width="7.44140625" customWidth="1"/>
    <col min="10" max="10" width="11.88671875" bestFit="1" customWidth="1"/>
    <col min="11" max="11" width="16.109375" bestFit="1" customWidth="1"/>
    <col min="12" max="12" width="15.6640625" customWidth="1"/>
    <col min="13" max="15" width="16.109375" bestFit="1" customWidth="1"/>
  </cols>
  <sheetData>
    <row r="1" spans="1:15" ht="9.75" customHeight="1" x14ac:dyDescent="0.4">
      <c r="A1" s="233"/>
      <c r="B1" s="233"/>
      <c r="C1" s="233"/>
      <c r="D1" s="234"/>
      <c r="E1" s="234"/>
      <c r="F1" s="234"/>
      <c r="G1" s="234"/>
      <c r="H1" s="234"/>
      <c r="I1" s="234"/>
      <c r="J1" s="234"/>
      <c r="K1" s="234"/>
      <c r="L1" s="234"/>
      <c r="M1" s="234"/>
    </row>
    <row r="2" spans="1:15" ht="9.75" customHeight="1" x14ac:dyDescent="0.3">
      <c r="A2" s="235"/>
      <c r="B2" s="235"/>
      <c r="C2" s="235"/>
      <c r="D2" s="234"/>
      <c r="E2" s="234"/>
      <c r="F2" s="234"/>
      <c r="G2" s="234" t="s">
        <v>212</v>
      </c>
      <c r="H2" s="234"/>
      <c r="I2" s="234"/>
      <c r="J2" s="234"/>
      <c r="K2" s="234"/>
      <c r="L2" s="234"/>
      <c r="M2" s="234"/>
    </row>
    <row r="3" spans="1:15" ht="12.75" customHeight="1" x14ac:dyDescent="0.3">
      <c r="A3" s="236"/>
      <c r="B3" s="236"/>
      <c r="C3" s="237"/>
      <c r="D3" s="237"/>
      <c r="E3" s="237"/>
      <c r="F3" s="237"/>
      <c r="G3" s="237" t="s">
        <v>211</v>
      </c>
      <c r="H3" s="237"/>
      <c r="I3" s="237"/>
      <c r="J3" s="237"/>
      <c r="K3" s="237"/>
      <c r="L3" s="237"/>
      <c r="M3" s="237"/>
    </row>
    <row r="4" spans="1:15" ht="9.75" customHeight="1" x14ac:dyDescent="0.3">
      <c r="A4" s="238"/>
      <c r="B4" s="238"/>
      <c r="C4" s="238"/>
      <c r="D4" s="239"/>
      <c r="E4" s="239"/>
      <c r="F4" s="239"/>
      <c r="G4" s="239" t="s">
        <v>213</v>
      </c>
      <c r="H4" s="239"/>
      <c r="I4" s="239"/>
      <c r="J4" s="239"/>
      <c r="K4" s="239"/>
      <c r="L4" s="239"/>
      <c r="M4" s="239"/>
    </row>
    <row r="5" spans="1:15" ht="17.25" customHeight="1" x14ac:dyDescent="0.3">
      <c r="A5" s="239"/>
      <c r="B5" s="239"/>
      <c r="C5" s="239"/>
      <c r="D5" s="239"/>
      <c r="E5" s="239"/>
      <c r="F5" s="239"/>
      <c r="G5" s="239"/>
      <c r="H5" s="239"/>
      <c r="I5" s="239"/>
      <c r="J5" s="239"/>
      <c r="K5" s="239"/>
      <c r="L5" s="239"/>
      <c r="M5" s="239"/>
    </row>
    <row r="6" spans="1:15" s="242" customFormat="1" ht="24" customHeight="1" x14ac:dyDescent="0.25">
      <c r="A6" s="240" t="s">
        <v>210</v>
      </c>
      <c r="B6" s="241"/>
      <c r="C6" s="241"/>
      <c r="D6" s="241"/>
      <c r="E6" s="241"/>
      <c r="F6" s="241"/>
      <c r="G6" s="241"/>
      <c r="H6" s="241"/>
      <c r="I6" s="241"/>
      <c r="J6" s="241"/>
      <c r="K6" s="241"/>
      <c r="L6" s="241"/>
      <c r="M6" s="241"/>
    </row>
    <row r="7" spans="1:15" s="242" customFormat="1" ht="18" customHeight="1" x14ac:dyDescent="0.25">
      <c r="A7" s="243" t="s">
        <v>214</v>
      </c>
      <c r="B7" s="244"/>
      <c r="C7" s="244"/>
      <c r="D7" s="245"/>
      <c r="E7" s="245"/>
      <c r="F7" s="245"/>
      <c r="G7" s="245"/>
      <c r="H7" s="245"/>
      <c r="I7" s="245"/>
      <c r="J7" s="245"/>
      <c r="K7" s="245"/>
      <c r="L7" s="245"/>
      <c r="M7" s="245"/>
    </row>
    <row r="8" spans="1:15" s="242" customFormat="1" ht="13.2" x14ac:dyDescent="0.25">
      <c r="A8" s="246" t="s">
        <v>215</v>
      </c>
      <c r="B8" s="247"/>
      <c r="C8" s="247"/>
      <c r="D8" s="247"/>
      <c r="E8" s="247"/>
      <c r="F8" s="247"/>
      <c r="G8" s="247"/>
      <c r="H8" s="247"/>
      <c r="I8" s="247"/>
      <c r="J8" s="247"/>
      <c r="K8" s="247"/>
      <c r="L8" s="247"/>
      <c r="M8" s="247"/>
    </row>
    <row r="9" spans="1:15" ht="15.6" x14ac:dyDescent="0.3">
      <c r="A9" s="248"/>
      <c r="B9" s="248"/>
      <c r="C9" s="248"/>
      <c r="D9" s="248"/>
      <c r="E9" s="248"/>
      <c r="F9" s="248"/>
      <c r="G9" s="248"/>
      <c r="H9" s="248"/>
      <c r="I9" s="248"/>
      <c r="J9" s="248"/>
      <c r="K9" s="248"/>
      <c r="L9" s="248"/>
      <c r="M9" s="248"/>
    </row>
    <row r="11" spans="1:15" x14ac:dyDescent="0.3">
      <c r="C11" t="s">
        <v>194</v>
      </c>
      <c r="D11" t="s">
        <v>217</v>
      </c>
    </row>
    <row r="12" spans="1:15" x14ac:dyDescent="0.3">
      <c r="D12" t="s">
        <v>218</v>
      </c>
    </row>
    <row r="13" spans="1:15" x14ac:dyDescent="0.3">
      <c r="D13" t="s">
        <v>216</v>
      </c>
    </row>
    <row r="14" spans="1:15" ht="28.2" x14ac:dyDescent="0.3">
      <c r="J14" s="250" t="s">
        <v>206</v>
      </c>
      <c r="K14" s="250" t="s">
        <v>207</v>
      </c>
      <c r="L14" s="250" t="s">
        <v>205</v>
      </c>
      <c r="M14" s="250" t="s">
        <v>206</v>
      </c>
      <c r="N14" s="250" t="s">
        <v>207</v>
      </c>
      <c r="O14" s="250" t="s">
        <v>205</v>
      </c>
    </row>
    <row r="15" spans="1:15" ht="29.25" customHeight="1" x14ac:dyDescent="0.3">
      <c r="C15" s="249" t="s">
        <v>195</v>
      </c>
      <c r="D15" s="250" t="s">
        <v>196</v>
      </c>
      <c r="E15" s="250" t="s">
        <v>197</v>
      </c>
      <c r="F15" s="249" t="s">
        <v>10</v>
      </c>
      <c r="G15" s="250" t="s">
        <v>198</v>
      </c>
      <c r="J15" s="250" t="s">
        <v>203</v>
      </c>
      <c r="K15" s="250" t="s">
        <v>203</v>
      </c>
      <c r="L15" s="250" t="s">
        <v>203</v>
      </c>
      <c r="M15" s="250" t="s">
        <v>204</v>
      </c>
      <c r="N15" s="250" t="s">
        <v>204</v>
      </c>
      <c r="O15" s="250" t="s">
        <v>204</v>
      </c>
    </row>
    <row r="16" spans="1:15" x14ac:dyDescent="0.3">
      <c r="C16" s="267">
        <v>2018</v>
      </c>
      <c r="D16" s="268" t="s">
        <v>199</v>
      </c>
      <c r="E16" s="269">
        <v>74259</v>
      </c>
      <c r="F16" s="270">
        <f>E16/$E$18</f>
        <v>0.72142343637670736</v>
      </c>
      <c r="G16" s="269">
        <v>55296</v>
      </c>
      <c r="H16" s="271"/>
      <c r="I16" s="271" t="s">
        <v>208</v>
      </c>
      <c r="J16" s="272">
        <v>60467</v>
      </c>
      <c r="K16" s="272">
        <v>13770</v>
      </c>
      <c r="L16" s="272">
        <v>22</v>
      </c>
      <c r="M16" s="272">
        <v>46458</v>
      </c>
      <c r="N16" s="272">
        <v>11879</v>
      </c>
      <c r="O16" s="272">
        <v>22</v>
      </c>
    </row>
    <row r="17" spans="3:15" x14ac:dyDescent="0.3">
      <c r="C17" s="251">
        <v>2018</v>
      </c>
      <c r="D17" s="252" t="s">
        <v>200</v>
      </c>
      <c r="E17" s="253">
        <v>28675</v>
      </c>
      <c r="F17" s="254">
        <f>E17/$E$18</f>
        <v>0.27857656362329258</v>
      </c>
      <c r="G17" s="253">
        <v>24392</v>
      </c>
      <c r="J17" s="256">
        <f>J16/(J16+K16+L16)</f>
        <v>0.81427167077391294</v>
      </c>
      <c r="K17" s="257">
        <f>K16/(J16+K16+L16)</f>
        <v>0.1854320688401406</v>
      </c>
      <c r="L17" s="255"/>
      <c r="M17" s="255"/>
      <c r="N17" s="255"/>
      <c r="O17" s="255"/>
    </row>
    <row r="18" spans="3:15" x14ac:dyDescent="0.3">
      <c r="C18" s="258" t="s">
        <v>201</v>
      </c>
      <c r="D18" s="259" t="s">
        <v>202</v>
      </c>
      <c r="E18" s="260">
        <v>102934</v>
      </c>
      <c r="F18" s="254">
        <f>E18/$E$18</f>
        <v>1</v>
      </c>
      <c r="G18" s="260">
        <v>71308</v>
      </c>
      <c r="J18" s="255"/>
      <c r="K18" s="255"/>
      <c r="L18" s="255"/>
      <c r="M18" s="255"/>
      <c r="N18" s="255"/>
      <c r="O18" s="255"/>
    </row>
    <row r="19" spans="3:15" x14ac:dyDescent="0.3">
      <c r="J19" s="145"/>
      <c r="K19" s="145"/>
      <c r="L19" s="255"/>
      <c r="M19" s="255"/>
      <c r="N19" s="255"/>
      <c r="O19" s="255"/>
    </row>
    <row r="20" spans="3:15" x14ac:dyDescent="0.3">
      <c r="C20" s="251">
        <v>2017</v>
      </c>
      <c r="D20" s="252" t="s">
        <v>199</v>
      </c>
      <c r="E20" s="253">
        <v>77600</v>
      </c>
      <c r="F20" s="254">
        <f>E20/$E$22</f>
        <v>0.733112895606991</v>
      </c>
      <c r="G20" s="253">
        <v>54618</v>
      </c>
      <c r="H20" s="271"/>
      <c r="I20" t="s">
        <v>208</v>
      </c>
      <c r="J20" s="255">
        <v>63346</v>
      </c>
      <c r="K20" s="255">
        <v>14251</v>
      </c>
      <c r="L20" s="255">
        <v>3</v>
      </c>
      <c r="M20" s="255">
        <v>46127</v>
      </c>
      <c r="N20" s="255">
        <v>11770</v>
      </c>
      <c r="O20" s="255">
        <v>3</v>
      </c>
    </row>
    <row r="21" spans="3:15" x14ac:dyDescent="0.3">
      <c r="C21" s="251">
        <v>2017</v>
      </c>
      <c r="D21" s="252" t="s">
        <v>200</v>
      </c>
      <c r="E21" s="253">
        <v>28250</v>
      </c>
      <c r="F21" s="254">
        <f>E21/$E$22</f>
        <v>0.266887104393009</v>
      </c>
      <c r="G21" s="253">
        <v>24033</v>
      </c>
      <c r="J21" s="256">
        <f>J20/(J20+K20+L20)</f>
        <v>0.81631443298969075</v>
      </c>
      <c r="K21" s="257">
        <f>K20/(J20+K20+L20)</f>
        <v>0.18364690721649485</v>
      </c>
      <c r="L21" s="255"/>
      <c r="M21" s="255"/>
      <c r="N21" s="255"/>
      <c r="O21" s="255"/>
    </row>
    <row r="22" spans="3:15" x14ac:dyDescent="0.3">
      <c r="C22" s="258" t="s">
        <v>201</v>
      </c>
      <c r="D22" s="259" t="s">
        <v>202</v>
      </c>
      <c r="E22" s="260">
        <v>105850</v>
      </c>
      <c r="F22" s="254">
        <f>E22/$E$22</f>
        <v>1</v>
      </c>
      <c r="G22" s="260">
        <v>70801</v>
      </c>
      <c r="J22" s="255"/>
      <c r="K22" s="255"/>
      <c r="L22" s="255"/>
      <c r="M22" s="255"/>
      <c r="N22" s="255"/>
      <c r="O22" s="255"/>
    </row>
    <row r="23" spans="3:15" x14ac:dyDescent="0.3">
      <c r="J23" s="145"/>
      <c r="K23" s="145"/>
      <c r="L23" s="255"/>
      <c r="M23" s="255"/>
      <c r="N23" s="255"/>
      <c r="O23" s="255"/>
    </row>
    <row r="24" spans="3:15" x14ac:dyDescent="0.3">
      <c r="C24" s="251">
        <v>2016</v>
      </c>
      <c r="D24" s="252" t="s">
        <v>199</v>
      </c>
      <c r="E24" s="253">
        <v>74544</v>
      </c>
      <c r="F24" s="254">
        <f>E24/$E$26</f>
        <v>0.72743595999024158</v>
      </c>
      <c r="G24" s="253">
        <v>52564</v>
      </c>
      <c r="H24" s="271"/>
      <c r="I24" t="s">
        <v>208</v>
      </c>
      <c r="J24" s="255">
        <v>59578</v>
      </c>
      <c r="K24" s="255">
        <v>14603</v>
      </c>
      <c r="L24" s="255">
        <v>363</v>
      </c>
      <c r="M24" s="255">
        <v>43594</v>
      </c>
      <c r="N24" s="255">
        <v>12004</v>
      </c>
      <c r="O24" s="255">
        <v>303</v>
      </c>
    </row>
    <row r="25" spans="3:15" x14ac:dyDescent="0.3">
      <c r="C25" s="251">
        <v>2016</v>
      </c>
      <c r="D25" s="252" t="s">
        <v>200</v>
      </c>
      <c r="E25" s="253">
        <v>27931</v>
      </c>
      <c r="F25" s="254">
        <f>E25/$E$26</f>
        <v>0.27256404000975848</v>
      </c>
      <c r="G25" s="253">
        <v>24018</v>
      </c>
      <c r="J25" s="256">
        <f>J24/(J24+K24+L24)</f>
        <v>0.79923266795449666</v>
      </c>
      <c r="K25" s="257">
        <f>K24/(J24+K24+L24)</f>
        <v>0.19589772483365528</v>
      </c>
      <c r="L25" s="255"/>
      <c r="M25" s="255"/>
      <c r="N25" s="255"/>
      <c r="O25" s="255"/>
    </row>
    <row r="26" spans="3:15" x14ac:dyDescent="0.3">
      <c r="C26" s="258" t="s">
        <v>201</v>
      </c>
      <c r="D26" s="259" t="s">
        <v>202</v>
      </c>
      <c r="E26" s="260">
        <v>102475</v>
      </c>
      <c r="F26" s="254">
        <f>E26/$E$26</f>
        <v>1</v>
      </c>
      <c r="G26" s="260">
        <v>69219</v>
      </c>
      <c r="J26" s="255"/>
      <c r="K26" s="255"/>
      <c r="L26" s="255"/>
      <c r="M26" s="255"/>
      <c r="N26" s="255"/>
      <c r="O26" s="255"/>
    </row>
    <row r="27" spans="3:15" x14ac:dyDescent="0.3">
      <c r="J27" s="145"/>
      <c r="K27" s="145"/>
      <c r="L27" s="255"/>
      <c r="M27" s="255"/>
      <c r="N27" s="255"/>
      <c r="O27" s="255"/>
    </row>
    <row r="28" spans="3:15" x14ac:dyDescent="0.3">
      <c r="C28" s="251">
        <v>2015</v>
      </c>
      <c r="D28" s="252" t="s">
        <v>199</v>
      </c>
      <c r="E28" s="253">
        <v>67813</v>
      </c>
      <c r="F28" s="254">
        <f>E28/$E$30</f>
        <v>0.68465475986147994</v>
      </c>
      <c r="G28" s="253">
        <v>48236</v>
      </c>
      <c r="H28" s="271"/>
      <c r="I28" t="s">
        <v>208</v>
      </c>
      <c r="J28" s="255">
        <v>57391</v>
      </c>
      <c r="K28" s="255">
        <v>10398</v>
      </c>
      <c r="L28" s="255">
        <v>24</v>
      </c>
      <c r="M28" s="255">
        <v>42009</v>
      </c>
      <c r="N28" s="255">
        <v>8668</v>
      </c>
      <c r="O28" s="255">
        <v>24</v>
      </c>
    </row>
    <row r="29" spans="3:15" x14ac:dyDescent="0.3">
      <c r="C29" s="251">
        <v>2015</v>
      </c>
      <c r="D29" s="252" t="s">
        <v>200</v>
      </c>
      <c r="E29" s="253">
        <v>31234</v>
      </c>
      <c r="F29" s="254">
        <f>E29/$E$30</f>
        <v>0.31534524013852011</v>
      </c>
      <c r="G29" s="253">
        <v>25374</v>
      </c>
      <c r="J29" s="256">
        <f>J28/(J28+K28+L28)</f>
        <v>0.84631265391591581</v>
      </c>
      <c r="K29" s="257">
        <f>K28/(J28+K28+L28)</f>
        <v>0.15333343164290034</v>
      </c>
      <c r="L29" s="255"/>
      <c r="M29" s="255"/>
      <c r="N29" s="255"/>
      <c r="O29" s="255"/>
    </row>
    <row r="30" spans="3:15" x14ac:dyDescent="0.3">
      <c r="C30" s="258" t="s">
        <v>201</v>
      </c>
      <c r="D30" s="259" t="s">
        <v>202</v>
      </c>
      <c r="E30" s="260">
        <v>99047</v>
      </c>
      <c r="F30" s="254">
        <f>E30/$E$30</f>
        <v>1</v>
      </c>
      <c r="G30" s="260">
        <v>67319</v>
      </c>
      <c r="J30" s="255"/>
      <c r="K30" s="255"/>
      <c r="L30" s="255"/>
      <c r="M30" s="255"/>
      <c r="N30" s="255"/>
      <c r="O30" s="255"/>
    </row>
    <row r="31" spans="3:15" x14ac:dyDescent="0.3">
      <c r="J31" s="145"/>
      <c r="K31" s="145"/>
      <c r="L31" s="255"/>
      <c r="M31" s="255"/>
      <c r="N31" s="255"/>
      <c r="O31" s="255"/>
    </row>
    <row r="32" spans="3:15" x14ac:dyDescent="0.3">
      <c r="C32" s="251">
        <v>2014</v>
      </c>
      <c r="D32" s="252" t="s">
        <v>199</v>
      </c>
      <c r="E32" s="253">
        <v>63554</v>
      </c>
      <c r="F32" s="254">
        <f>E32/$E$30</f>
        <v>0.6416549718820358</v>
      </c>
      <c r="G32" s="253">
        <v>46515</v>
      </c>
      <c r="H32" s="271"/>
      <c r="I32" t="s">
        <v>208</v>
      </c>
      <c r="J32" s="255">
        <v>55843</v>
      </c>
      <c r="K32" s="255">
        <v>7707</v>
      </c>
      <c r="L32" s="255">
        <v>4</v>
      </c>
      <c r="M32" s="255">
        <v>41385</v>
      </c>
      <c r="N32" s="255">
        <v>6704</v>
      </c>
      <c r="O32" s="255">
        <v>4</v>
      </c>
    </row>
    <row r="33" spans="3:15" x14ac:dyDescent="0.3">
      <c r="C33" s="251">
        <v>2014</v>
      </c>
      <c r="D33" s="252" t="s">
        <v>200</v>
      </c>
      <c r="E33" s="253">
        <v>32700</v>
      </c>
      <c r="F33" s="254">
        <f t="shared" ref="F33:F34" si="0">E33/$E$30</f>
        <v>0.33014629418356944</v>
      </c>
      <c r="G33" s="253">
        <v>26566</v>
      </c>
      <c r="J33" s="256">
        <f>J32/(J32+K32+L32)</f>
        <v>0.8786701073103188</v>
      </c>
      <c r="K33" s="257">
        <f>K32/(J32+K32+L32)</f>
        <v>0.12126695408628882</v>
      </c>
      <c r="L33" s="255"/>
      <c r="M33" s="255"/>
      <c r="N33" s="255"/>
      <c r="O33" s="255"/>
    </row>
    <row r="34" spans="3:15" x14ac:dyDescent="0.3">
      <c r="C34" s="258" t="s">
        <v>201</v>
      </c>
      <c r="D34" s="259" t="s">
        <v>202</v>
      </c>
      <c r="E34" s="260">
        <v>96254</v>
      </c>
      <c r="F34" s="254">
        <f t="shared" si="0"/>
        <v>0.97180126606560524</v>
      </c>
      <c r="G34" s="260">
        <v>67484</v>
      </c>
      <c r="J34" s="255"/>
      <c r="K34" s="255"/>
      <c r="L34" s="255"/>
      <c r="M34" s="255"/>
      <c r="N34" s="255"/>
      <c r="O34" s="255"/>
    </row>
    <row r="35" spans="3:15" x14ac:dyDescent="0.3">
      <c r="J35" s="145"/>
      <c r="K35" s="145"/>
      <c r="L35" s="255"/>
      <c r="M35" s="255"/>
      <c r="N35" s="255"/>
      <c r="O35" s="255"/>
    </row>
    <row r="36" spans="3:15" x14ac:dyDescent="0.3">
      <c r="C36" s="251">
        <v>2013</v>
      </c>
      <c r="D36" s="252" t="s">
        <v>199</v>
      </c>
      <c r="E36" s="253">
        <v>63149</v>
      </c>
      <c r="F36" s="254">
        <f>E36/$E$34</f>
        <v>0.65606624140295466</v>
      </c>
      <c r="G36" s="253">
        <v>46515</v>
      </c>
      <c r="I36" t="s">
        <v>208</v>
      </c>
      <c r="J36" s="255">
        <v>54334</v>
      </c>
      <c r="K36" s="255">
        <v>8808</v>
      </c>
      <c r="L36" s="255">
        <v>7</v>
      </c>
      <c r="M36" s="255">
        <v>40735</v>
      </c>
      <c r="N36" s="255">
        <v>7661</v>
      </c>
      <c r="O36" s="255">
        <v>7</v>
      </c>
    </row>
    <row r="37" spans="3:15" x14ac:dyDescent="0.3">
      <c r="C37" s="251">
        <v>2013</v>
      </c>
      <c r="D37" s="252" t="s">
        <v>200</v>
      </c>
      <c r="E37" s="253">
        <v>31398</v>
      </c>
      <c r="F37" s="254">
        <f t="shared" ref="F37:F38" si="1">E37/$E$34</f>
        <v>0.32619943067301099</v>
      </c>
      <c r="G37" s="253">
        <v>25490</v>
      </c>
      <c r="J37" s="256">
        <f>J36/(J36+K36+L36)</f>
        <v>0.86040950767233049</v>
      </c>
      <c r="K37" s="257">
        <f>K36/(J36+K36+L36)</f>
        <v>0.13947964338310978</v>
      </c>
      <c r="L37" s="255"/>
      <c r="M37" s="255"/>
      <c r="N37" s="255"/>
      <c r="O37" s="255"/>
    </row>
    <row r="38" spans="3:15" x14ac:dyDescent="0.3">
      <c r="C38" s="258" t="s">
        <v>201</v>
      </c>
      <c r="D38" s="259" t="s">
        <v>202</v>
      </c>
      <c r="E38" s="260">
        <v>94547</v>
      </c>
      <c r="F38" s="254">
        <f t="shared" si="1"/>
        <v>0.98226567207596571</v>
      </c>
      <c r="G38" s="260">
        <v>66594</v>
      </c>
      <c r="J38" s="255"/>
      <c r="K38" s="255"/>
      <c r="L38" s="255"/>
      <c r="M38" s="255"/>
      <c r="N38" s="255"/>
      <c r="O38" s="255"/>
    </row>
    <row r="39" spans="3:15" x14ac:dyDescent="0.3">
      <c r="F39" s="254"/>
      <c r="J39" s="255"/>
      <c r="K39" s="255"/>
      <c r="L39" s="255"/>
      <c r="M39" s="255"/>
      <c r="N39" s="255"/>
      <c r="O39" s="255"/>
    </row>
    <row r="40" spans="3:15" x14ac:dyDescent="0.3">
      <c r="C40">
        <v>2012</v>
      </c>
      <c r="D40" s="252" t="s">
        <v>199</v>
      </c>
      <c r="E40" s="253">
        <v>59730</v>
      </c>
      <c r="F40" s="254">
        <f>E40/$E$38</f>
        <v>0.63174928871354985</v>
      </c>
      <c r="G40" s="253">
        <v>43537</v>
      </c>
      <c r="I40" t="s">
        <v>208</v>
      </c>
      <c r="J40" s="255">
        <v>50529</v>
      </c>
      <c r="K40" s="255">
        <v>9179</v>
      </c>
      <c r="L40" s="255">
        <v>22</v>
      </c>
      <c r="M40" s="255">
        <v>37531</v>
      </c>
      <c r="N40" s="255">
        <v>7921</v>
      </c>
      <c r="O40" s="255">
        <v>22</v>
      </c>
    </row>
    <row r="41" spans="3:15" x14ac:dyDescent="0.3">
      <c r="C41">
        <v>2012</v>
      </c>
      <c r="D41" s="252" t="s">
        <v>200</v>
      </c>
      <c r="E41" s="253">
        <v>31306</v>
      </c>
      <c r="F41" s="254">
        <f t="shared" ref="F41:F42" si="2">E41/$E$38</f>
        <v>0.33111574137730443</v>
      </c>
      <c r="G41" s="253">
        <v>25206</v>
      </c>
      <c r="J41" s="256">
        <f>J40/(J40+K40+L40)</f>
        <v>0.84595680562531395</v>
      </c>
      <c r="K41" s="257">
        <f>K40/(J40+K40+L40)</f>
        <v>0.15367487024945589</v>
      </c>
      <c r="L41" s="255"/>
      <c r="M41" s="255"/>
      <c r="N41" s="255"/>
      <c r="O41" s="255"/>
    </row>
    <row r="42" spans="3:15" x14ac:dyDescent="0.3">
      <c r="C42" s="258" t="s">
        <v>201</v>
      </c>
      <c r="D42" s="259" t="s">
        <v>202</v>
      </c>
      <c r="E42" s="260">
        <v>91036</v>
      </c>
      <c r="F42" s="254">
        <f t="shared" si="2"/>
        <v>0.96286503009085433</v>
      </c>
      <c r="G42" s="260">
        <v>63641</v>
      </c>
      <c r="J42" s="255"/>
      <c r="K42" s="255"/>
      <c r="L42" s="255"/>
      <c r="M42" s="255"/>
      <c r="N42" s="255"/>
      <c r="O42" s="255"/>
    </row>
    <row r="43" spans="3:15" x14ac:dyDescent="0.3">
      <c r="F43" s="254"/>
      <c r="J43" s="255"/>
      <c r="K43" s="255"/>
      <c r="L43" s="255"/>
      <c r="M43" s="255"/>
      <c r="N43" s="255"/>
      <c r="O43" s="255"/>
    </row>
    <row r="44" spans="3:15" x14ac:dyDescent="0.3">
      <c r="C44">
        <v>2011</v>
      </c>
      <c r="D44" s="252" t="s">
        <v>199</v>
      </c>
      <c r="E44" s="253">
        <v>55684</v>
      </c>
      <c r="F44" s="254">
        <f>E44/$E$42</f>
        <v>0.61167010852849424</v>
      </c>
      <c r="G44" s="253">
        <v>39800</v>
      </c>
      <c r="I44" t="s">
        <v>208</v>
      </c>
      <c r="J44" s="255">
        <v>48170</v>
      </c>
      <c r="K44" s="255">
        <v>7490</v>
      </c>
      <c r="L44" s="255">
        <v>24</v>
      </c>
      <c r="M44" s="255">
        <v>35146</v>
      </c>
      <c r="N44" s="255">
        <v>6357</v>
      </c>
      <c r="O44" s="255">
        <v>24</v>
      </c>
    </row>
    <row r="45" spans="3:15" x14ac:dyDescent="0.3">
      <c r="C45">
        <v>2011</v>
      </c>
      <c r="D45" s="252" t="s">
        <v>200</v>
      </c>
      <c r="E45" s="253">
        <v>35633</v>
      </c>
      <c r="F45" s="254">
        <f t="shared" ref="F45:F46" si="3">E45/$E$42</f>
        <v>0.39141658245089855</v>
      </c>
      <c r="G45" s="253">
        <v>26137</v>
      </c>
      <c r="J45" s="256">
        <f>J44/(J44+K44+L44)</f>
        <v>0.86505998132318085</v>
      </c>
      <c r="K45" s="257">
        <f>K44/(J44+K44+L44)</f>
        <v>0.13450901515695712</v>
      </c>
      <c r="L45" s="255"/>
      <c r="M45" s="255"/>
      <c r="N45" s="255"/>
      <c r="O45" s="255"/>
    </row>
    <row r="46" spans="3:15" x14ac:dyDescent="0.3">
      <c r="C46" s="258" t="s">
        <v>201</v>
      </c>
      <c r="D46" s="259" t="s">
        <v>202</v>
      </c>
      <c r="E46" s="260">
        <v>91317</v>
      </c>
      <c r="F46" s="254">
        <f t="shared" si="3"/>
        <v>1.0030866909793927</v>
      </c>
      <c r="G46" s="260">
        <v>60663</v>
      </c>
      <c r="J46" s="255"/>
      <c r="K46" s="255"/>
      <c r="L46" s="255"/>
      <c r="M46" s="255"/>
      <c r="N46" s="255"/>
      <c r="O46" s="255"/>
    </row>
    <row r="47" spans="3:15" x14ac:dyDescent="0.3">
      <c r="I47" s="261"/>
      <c r="J47" s="261"/>
      <c r="K47" s="261"/>
      <c r="L47" s="261"/>
      <c r="M47" s="261"/>
    </row>
    <row r="51" spans="1:13" x14ac:dyDescent="0.3">
      <c r="A51" s="262" t="s">
        <v>209</v>
      </c>
      <c r="B51" s="263"/>
      <c r="C51" s="263"/>
      <c r="D51" s="264"/>
      <c r="E51" s="264"/>
      <c r="F51" s="264"/>
      <c r="G51" s="264"/>
      <c r="H51" s="265"/>
      <c r="I51" s="265"/>
      <c r="J51" s="265"/>
      <c r="K51" s="265"/>
      <c r="L51" s="265"/>
      <c r="M51" s="265"/>
    </row>
    <row r="52" spans="1:13" x14ac:dyDescent="0.3">
      <c r="A52" s="245"/>
      <c r="B52" s="245"/>
      <c r="C52" s="245"/>
      <c r="D52" s="266"/>
      <c r="E52" s="266"/>
      <c r="F52" s="266"/>
      <c r="G52" s="266"/>
      <c r="H52" s="245"/>
      <c r="I52" s="245"/>
      <c r="J52" s="245"/>
      <c r="K52" s="245"/>
      <c r="L52" s="245"/>
      <c r="M52" s="245"/>
    </row>
  </sheetData>
  <conditionalFormatting sqref="H51:J51 A51">
    <cfRule type="expression" dxfId="238" priority="4" stopIfTrue="1">
      <formula>INT(ROW(#REF!)/2)-ROW(#REF!)/2=0</formula>
    </cfRule>
  </conditionalFormatting>
  <conditionalFormatting sqref="B51:D51 F51:G51">
    <cfRule type="expression" dxfId="237" priority="3" stopIfTrue="1">
      <formula>INT(ROW(#REF!)/2)-ROW(#REF!)/2=0</formula>
    </cfRule>
  </conditionalFormatting>
  <conditionalFormatting sqref="E51">
    <cfRule type="expression" dxfId="236" priority="2" stopIfTrue="1">
      <formula>INT(ROW(#REF!)/2)-ROW(#REF!)/2=0</formula>
    </cfRule>
  </conditionalFormatting>
  <conditionalFormatting sqref="K51:M51">
    <cfRule type="expression" dxfId="235" priority="1" stopIfTrue="1">
      <formula>INT(ROW(#REF!)/2)-ROW(#REF!)/2=0</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2"/>
  <sheetViews>
    <sheetView workbookViewId="0"/>
  </sheetViews>
  <sheetFormatPr baseColWidth="10" defaultColWidth="11.44140625" defaultRowHeight="14.4" x14ac:dyDescent="0.3"/>
  <cols>
    <col min="1" max="1" width="25.6640625" style="3" customWidth="1"/>
    <col min="2" max="2" width="11.44140625" style="3"/>
    <col min="3" max="3" width="6.6640625" style="3" customWidth="1"/>
    <col min="4" max="4" width="11.44140625" style="3"/>
    <col min="5" max="5" width="6.6640625" style="3" customWidth="1"/>
    <col min="6" max="6" width="11.44140625" style="3"/>
    <col min="7" max="7" width="6.6640625" style="3" customWidth="1"/>
    <col min="8" max="8" width="11.44140625" style="3"/>
    <col min="9" max="9" width="6.6640625" style="3" customWidth="1"/>
    <col min="10" max="10" width="11.44140625" style="3"/>
    <col min="11" max="11" width="6.6640625" style="3" customWidth="1"/>
    <col min="12" max="12" width="11.44140625" style="3"/>
    <col min="13" max="13" width="6.6640625" style="3" customWidth="1"/>
    <col min="14" max="14" width="11.44140625" style="3"/>
    <col min="15" max="15" width="6.6640625" style="3" customWidth="1"/>
    <col min="16" max="16" width="11.44140625" style="3"/>
    <col min="17" max="17" width="6.6640625" style="3" customWidth="1"/>
    <col min="18" max="256" width="11.44140625" style="3"/>
    <col min="257" max="257" width="25.6640625" style="3" customWidth="1"/>
    <col min="258" max="258" width="11.44140625" style="3"/>
    <col min="259" max="259" width="6.6640625" style="3" customWidth="1"/>
    <col min="260" max="260" width="11.44140625" style="3"/>
    <col min="261" max="261" width="6.6640625" style="3" customWidth="1"/>
    <col min="262" max="262" width="11.44140625" style="3"/>
    <col min="263" max="263" width="6.6640625" style="3" customWidth="1"/>
    <col min="264" max="264" width="11.44140625" style="3"/>
    <col min="265" max="265" width="6.6640625" style="3" customWidth="1"/>
    <col min="266" max="266" width="11.44140625" style="3"/>
    <col min="267" max="267" width="6.6640625" style="3" customWidth="1"/>
    <col min="268" max="268" width="11.44140625" style="3"/>
    <col min="269" max="269" width="6.6640625" style="3" customWidth="1"/>
    <col min="270" max="270" width="11.44140625" style="3"/>
    <col min="271" max="271" width="6.6640625" style="3" customWidth="1"/>
    <col min="272" max="272" width="11.44140625" style="3"/>
    <col min="273" max="273" width="6.6640625" style="3" customWidth="1"/>
    <col min="274" max="512" width="11.44140625" style="3"/>
    <col min="513" max="513" width="25.6640625" style="3" customWidth="1"/>
    <col min="514" max="514" width="11.44140625" style="3"/>
    <col min="515" max="515" width="6.6640625" style="3" customWidth="1"/>
    <col min="516" max="516" width="11.44140625" style="3"/>
    <col min="517" max="517" width="6.6640625" style="3" customWidth="1"/>
    <col min="518" max="518" width="11.44140625" style="3"/>
    <col min="519" max="519" width="6.6640625" style="3" customWidth="1"/>
    <col min="520" max="520" width="11.44140625" style="3"/>
    <col min="521" max="521" width="6.6640625" style="3" customWidth="1"/>
    <col min="522" max="522" width="11.44140625" style="3"/>
    <col min="523" max="523" width="6.6640625" style="3" customWidth="1"/>
    <col min="524" max="524" width="11.44140625" style="3"/>
    <col min="525" max="525" width="6.6640625" style="3" customWidth="1"/>
    <col min="526" max="526" width="11.44140625" style="3"/>
    <col min="527" max="527" width="6.6640625" style="3" customWidth="1"/>
    <col min="528" max="528" width="11.44140625" style="3"/>
    <col min="529" max="529" width="6.6640625" style="3" customWidth="1"/>
    <col min="530" max="768" width="11.44140625" style="3"/>
    <col min="769" max="769" width="25.6640625" style="3" customWidth="1"/>
    <col min="770" max="770" width="11.44140625" style="3"/>
    <col min="771" max="771" width="6.6640625" style="3" customWidth="1"/>
    <col min="772" max="772" width="11.44140625" style="3"/>
    <col min="773" max="773" width="6.6640625" style="3" customWidth="1"/>
    <col min="774" max="774" width="11.44140625" style="3"/>
    <col min="775" max="775" width="6.6640625" style="3" customWidth="1"/>
    <col min="776" max="776" width="11.44140625" style="3"/>
    <col min="777" max="777" width="6.6640625" style="3" customWidth="1"/>
    <col min="778" max="778" width="11.44140625" style="3"/>
    <col min="779" max="779" width="6.6640625" style="3" customWidth="1"/>
    <col min="780" max="780" width="11.44140625" style="3"/>
    <col min="781" max="781" width="6.6640625" style="3" customWidth="1"/>
    <col min="782" max="782" width="11.44140625" style="3"/>
    <col min="783" max="783" width="6.6640625" style="3" customWidth="1"/>
    <col min="784" max="784" width="11.44140625" style="3"/>
    <col min="785" max="785" width="6.6640625" style="3" customWidth="1"/>
    <col min="786" max="1024" width="11.44140625" style="3"/>
    <col min="1025" max="1025" width="25.6640625" style="3" customWidth="1"/>
    <col min="1026" max="1026" width="11.44140625" style="3"/>
    <col min="1027" max="1027" width="6.6640625" style="3" customWidth="1"/>
    <col min="1028" max="1028" width="11.44140625" style="3"/>
    <col min="1029" max="1029" width="6.6640625" style="3" customWidth="1"/>
    <col min="1030" max="1030" width="11.44140625" style="3"/>
    <col min="1031" max="1031" width="6.6640625" style="3" customWidth="1"/>
    <col min="1032" max="1032" width="11.44140625" style="3"/>
    <col min="1033" max="1033" width="6.6640625" style="3" customWidth="1"/>
    <col min="1034" max="1034" width="11.44140625" style="3"/>
    <col min="1035" max="1035" width="6.6640625" style="3" customWidth="1"/>
    <col min="1036" max="1036" width="11.44140625" style="3"/>
    <col min="1037" max="1037" width="6.6640625" style="3" customWidth="1"/>
    <col min="1038" max="1038" width="11.44140625" style="3"/>
    <col min="1039" max="1039" width="6.6640625" style="3" customWidth="1"/>
    <col min="1040" max="1040" width="11.44140625" style="3"/>
    <col min="1041" max="1041" width="6.6640625" style="3" customWidth="1"/>
    <col min="1042" max="1280" width="11.44140625" style="3"/>
    <col min="1281" max="1281" width="25.6640625" style="3" customWidth="1"/>
    <col min="1282" max="1282" width="11.44140625" style="3"/>
    <col min="1283" max="1283" width="6.6640625" style="3" customWidth="1"/>
    <col min="1284" max="1284" width="11.44140625" style="3"/>
    <col min="1285" max="1285" width="6.6640625" style="3" customWidth="1"/>
    <col min="1286" max="1286" width="11.44140625" style="3"/>
    <col min="1287" max="1287" width="6.6640625" style="3" customWidth="1"/>
    <col min="1288" max="1288" width="11.44140625" style="3"/>
    <col min="1289" max="1289" width="6.6640625" style="3" customWidth="1"/>
    <col min="1290" max="1290" width="11.44140625" style="3"/>
    <col min="1291" max="1291" width="6.6640625" style="3" customWidth="1"/>
    <col min="1292" max="1292" width="11.44140625" style="3"/>
    <col min="1293" max="1293" width="6.6640625" style="3" customWidth="1"/>
    <col min="1294" max="1294" width="11.44140625" style="3"/>
    <col min="1295" max="1295" width="6.6640625" style="3" customWidth="1"/>
    <col min="1296" max="1296" width="11.44140625" style="3"/>
    <col min="1297" max="1297" width="6.6640625" style="3" customWidth="1"/>
    <col min="1298" max="1536" width="11.44140625" style="3"/>
    <col min="1537" max="1537" width="25.6640625" style="3" customWidth="1"/>
    <col min="1538" max="1538" width="11.44140625" style="3"/>
    <col min="1539" max="1539" width="6.6640625" style="3" customWidth="1"/>
    <col min="1540" max="1540" width="11.44140625" style="3"/>
    <col min="1541" max="1541" width="6.6640625" style="3" customWidth="1"/>
    <col min="1542" max="1542" width="11.44140625" style="3"/>
    <col min="1543" max="1543" width="6.6640625" style="3" customWidth="1"/>
    <col min="1544" max="1544" width="11.44140625" style="3"/>
    <col min="1545" max="1545" width="6.6640625" style="3" customWidth="1"/>
    <col min="1546" max="1546" width="11.44140625" style="3"/>
    <col min="1547" max="1547" width="6.6640625" style="3" customWidth="1"/>
    <col min="1548" max="1548" width="11.44140625" style="3"/>
    <col min="1549" max="1549" width="6.6640625" style="3" customWidth="1"/>
    <col min="1550" max="1550" width="11.44140625" style="3"/>
    <col min="1551" max="1551" width="6.6640625" style="3" customWidth="1"/>
    <col min="1552" max="1552" width="11.44140625" style="3"/>
    <col min="1553" max="1553" width="6.6640625" style="3" customWidth="1"/>
    <col min="1554" max="1792" width="11.44140625" style="3"/>
    <col min="1793" max="1793" width="25.6640625" style="3" customWidth="1"/>
    <col min="1794" max="1794" width="11.44140625" style="3"/>
    <col min="1795" max="1795" width="6.6640625" style="3" customWidth="1"/>
    <col min="1796" max="1796" width="11.44140625" style="3"/>
    <col min="1797" max="1797" width="6.6640625" style="3" customWidth="1"/>
    <col min="1798" max="1798" width="11.44140625" style="3"/>
    <col min="1799" max="1799" width="6.6640625" style="3" customWidth="1"/>
    <col min="1800" max="1800" width="11.44140625" style="3"/>
    <col min="1801" max="1801" width="6.6640625" style="3" customWidth="1"/>
    <col min="1802" max="1802" width="11.44140625" style="3"/>
    <col min="1803" max="1803" width="6.6640625" style="3" customWidth="1"/>
    <col min="1804" max="1804" width="11.44140625" style="3"/>
    <col min="1805" max="1805" width="6.6640625" style="3" customWidth="1"/>
    <col min="1806" max="1806" width="11.44140625" style="3"/>
    <col min="1807" max="1807" width="6.6640625" style="3" customWidth="1"/>
    <col min="1808" max="1808" width="11.44140625" style="3"/>
    <col min="1809" max="1809" width="6.6640625" style="3" customWidth="1"/>
    <col min="1810" max="2048" width="11.44140625" style="3"/>
    <col min="2049" max="2049" width="25.6640625" style="3" customWidth="1"/>
    <col min="2050" max="2050" width="11.44140625" style="3"/>
    <col min="2051" max="2051" width="6.6640625" style="3" customWidth="1"/>
    <col min="2052" max="2052" width="11.44140625" style="3"/>
    <col min="2053" max="2053" width="6.6640625" style="3" customWidth="1"/>
    <col min="2054" max="2054" width="11.44140625" style="3"/>
    <col min="2055" max="2055" width="6.6640625" style="3" customWidth="1"/>
    <col min="2056" max="2056" width="11.44140625" style="3"/>
    <col min="2057" max="2057" width="6.6640625" style="3" customWidth="1"/>
    <col min="2058" max="2058" width="11.44140625" style="3"/>
    <col min="2059" max="2059" width="6.6640625" style="3" customWidth="1"/>
    <col min="2060" max="2060" width="11.44140625" style="3"/>
    <col min="2061" max="2061" width="6.6640625" style="3" customWidth="1"/>
    <col min="2062" max="2062" width="11.44140625" style="3"/>
    <col min="2063" max="2063" width="6.6640625" style="3" customWidth="1"/>
    <col min="2064" max="2064" width="11.44140625" style="3"/>
    <col min="2065" max="2065" width="6.6640625" style="3" customWidth="1"/>
    <col min="2066" max="2304" width="11.44140625" style="3"/>
    <col min="2305" max="2305" width="25.6640625" style="3" customWidth="1"/>
    <col min="2306" max="2306" width="11.44140625" style="3"/>
    <col min="2307" max="2307" width="6.6640625" style="3" customWidth="1"/>
    <col min="2308" max="2308" width="11.44140625" style="3"/>
    <col min="2309" max="2309" width="6.6640625" style="3" customWidth="1"/>
    <col min="2310" max="2310" width="11.44140625" style="3"/>
    <col min="2311" max="2311" width="6.6640625" style="3" customWidth="1"/>
    <col min="2312" max="2312" width="11.44140625" style="3"/>
    <col min="2313" max="2313" width="6.6640625" style="3" customWidth="1"/>
    <col min="2314" max="2314" width="11.44140625" style="3"/>
    <col min="2315" max="2315" width="6.6640625" style="3" customWidth="1"/>
    <col min="2316" max="2316" width="11.44140625" style="3"/>
    <col min="2317" max="2317" width="6.6640625" style="3" customWidth="1"/>
    <col min="2318" max="2318" width="11.44140625" style="3"/>
    <col min="2319" max="2319" width="6.6640625" style="3" customWidth="1"/>
    <col min="2320" max="2320" width="11.44140625" style="3"/>
    <col min="2321" max="2321" width="6.6640625" style="3" customWidth="1"/>
    <col min="2322" max="2560" width="11.44140625" style="3"/>
    <col min="2561" max="2561" width="25.6640625" style="3" customWidth="1"/>
    <col min="2562" max="2562" width="11.44140625" style="3"/>
    <col min="2563" max="2563" width="6.6640625" style="3" customWidth="1"/>
    <col min="2564" max="2564" width="11.44140625" style="3"/>
    <col min="2565" max="2565" width="6.6640625" style="3" customWidth="1"/>
    <col min="2566" max="2566" width="11.44140625" style="3"/>
    <col min="2567" max="2567" width="6.6640625" style="3" customWidth="1"/>
    <col min="2568" max="2568" width="11.44140625" style="3"/>
    <col min="2569" max="2569" width="6.6640625" style="3" customWidth="1"/>
    <col min="2570" max="2570" width="11.44140625" style="3"/>
    <col min="2571" max="2571" width="6.6640625" style="3" customWidth="1"/>
    <col min="2572" max="2572" width="11.44140625" style="3"/>
    <col min="2573" max="2573" width="6.6640625" style="3" customWidth="1"/>
    <col min="2574" max="2574" width="11.44140625" style="3"/>
    <col min="2575" max="2575" width="6.6640625" style="3" customWidth="1"/>
    <col min="2576" max="2576" width="11.44140625" style="3"/>
    <col min="2577" max="2577" width="6.6640625" style="3" customWidth="1"/>
    <col min="2578" max="2816" width="11.44140625" style="3"/>
    <col min="2817" max="2817" width="25.6640625" style="3" customWidth="1"/>
    <col min="2818" max="2818" width="11.44140625" style="3"/>
    <col min="2819" max="2819" width="6.6640625" style="3" customWidth="1"/>
    <col min="2820" max="2820" width="11.44140625" style="3"/>
    <col min="2821" max="2821" width="6.6640625" style="3" customWidth="1"/>
    <col min="2822" max="2822" width="11.44140625" style="3"/>
    <col min="2823" max="2823" width="6.6640625" style="3" customWidth="1"/>
    <col min="2824" max="2824" width="11.44140625" style="3"/>
    <col min="2825" max="2825" width="6.6640625" style="3" customWidth="1"/>
    <col min="2826" max="2826" width="11.44140625" style="3"/>
    <col min="2827" max="2827" width="6.6640625" style="3" customWidth="1"/>
    <col min="2828" max="2828" width="11.44140625" style="3"/>
    <col min="2829" max="2829" width="6.6640625" style="3" customWidth="1"/>
    <col min="2830" max="2830" width="11.44140625" style="3"/>
    <col min="2831" max="2831" width="6.6640625" style="3" customWidth="1"/>
    <col min="2832" max="2832" width="11.44140625" style="3"/>
    <col min="2833" max="2833" width="6.6640625" style="3" customWidth="1"/>
    <col min="2834" max="3072" width="11.44140625" style="3"/>
    <col min="3073" max="3073" width="25.6640625" style="3" customWidth="1"/>
    <col min="3074" max="3074" width="11.44140625" style="3"/>
    <col min="3075" max="3075" width="6.6640625" style="3" customWidth="1"/>
    <col min="3076" max="3076" width="11.44140625" style="3"/>
    <col min="3077" max="3077" width="6.6640625" style="3" customWidth="1"/>
    <col min="3078" max="3078" width="11.44140625" style="3"/>
    <col min="3079" max="3079" width="6.6640625" style="3" customWidth="1"/>
    <col min="3080" max="3080" width="11.44140625" style="3"/>
    <col min="3081" max="3081" width="6.6640625" style="3" customWidth="1"/>
    <col min="3082" max="3082" width="11.44140625" style="3"/>
    <col min="3083" max="3083" width="6.6640625" style="3" customWidth="1"/>
    <col min="3084" max="3084" width="11.44140625" style="3"/>
    <col min="3085" max="3085" width="6.6640625" style="3" customWidth="1"/>
    <col min="3086" max="3086" width="11.44140625" style="3"/>
    <col min="3087" max="3087" width="6.6640625" style="3" customWidth="1"/>
    <col min="3088" max="3088" width="11.44140625" style="3"/>
    <col min="3089" max="3089" width="6.6640625" style="3" customWidth="1"/>
    <col min="3090" max="3328" width="11.44140625" style="3"/>
    <col min="3329" max="3329" width="25.6640625" style="3" customWidth="1"/>
    <col min="3330" max="3330" width="11.44140625" style="3"/>
    <col min="3331" max="3331" width="6.6640625" style="3" customWidth="1"/>
    <col min="3332" max="3332" width="11.44140625" style="3"/>
    <col min="3333" max="3333" width="6.6640625" style="3" customWidth="1"/>
    <col min="3334" max="3334" width="11.44140625" style="3"/>
    <col min="3335" max="3335" width="6.6640625" style="3" customWidth="1"/>
    <col min="3336" max="3336" width="11.44140625" style="3"/>
    <col min="3337" max="3337" width="6.6640625" style="3" customWidth="1"/>
    <col min="3338" max="3338" width="11.44140625" style="3"/>
    <col min="3339" max="3339" width="6.6640625" style="3" customWidth="1"/>
    <col min="3340" max="3340" width="11.44140625" style="3"/>
    <col min="3341" max="3341" width="6.6640625" style="3" customWidth="1"/>
    <col min="3342" max="3342" width="11.44140625" style="3"/>
    <col min="3343" max="3343" width="6.6640625" style="3" customWidth="1"/>
    <col min="3344" max="3344" width="11.44140625" style="3"/>
    <col min="3345" max="3345" width="6.6640625" style="3" customWidth="1"/>
    <col min="3346" max="3584" width="11.44140625" style="3"/>
    <col min="3585" max="3585" width="25.6640625" style="3" customWidth="1"/>
    <col min="3586" max="3586" width="11.44140625" style="3"/>
    <col min="3587" max="3587" width="6.6640625" style="3" customWidth="1"/>
    <col min="3588" max="3588" width="11.44140625" style="3"/>
    <col min="3589" max="3589" width="6.6640625" style="3" customWidth="1"/>
    <col min="3590" max="3590" width="11.44140625" style="3"/>
    <col min="3591" max="3591" width="6.6640625" style="3" customWidth="1"/>
    <col min="3592" max="3592" width="11.44140625" style="3"/>
    <col min="3593" max="3593" width="6.6640625" style="3" customWidth="1"/>
    <col min="3594" max="3594" width="11.44140625" style="3"/>
    <col min="3595" max="3595" width="6.6640625" style="3" customWidth="1"/>
    <col min="3596" max="3596" width="11.44140625" style="3"/>
    <col min="3597" max="3597" width="6.6640625" style="3" customWidth="1"/>
    <col min="3598" max="3598" width="11.44140625" style="3"/>
    <col min="3599" max="3599" width="6.6640625" style="3" customWidth="1"/>
    <col min="3600" max="3600" width="11.44140625" style="3"/>
    <col min="3601" max="3601" width="6.6640625" style="3" customWidth="1"/>
    <col min="3602" max="3840" width="11.44140625" style="3"/>
    <col min="3841" max="3841" width="25.6640625" style="3" customWidth="1"/>
    <col min="3842" max="3842" width="11.44140625" style="3"/>
    <col min="3843" max="3843" width="6.6640625" style="3" customWidth="1"/>
    <col min="3844" max="3844" width="11.44140625" style="3"/>
    <col min="3845" max="3845" width="6.6640625" style="3" customWidth="1"/>
    <col min="3846" max="3846" width="11.44140625" style="3"/>
    <col min="3847" max="3847" width="6.6640625" style="3" customWidth="1"/>
    <col min="3848" max="3848" width="11.44140625" style="3"/>
    <col min="3849" max="3849" width="6.6640625" style="3" customWidth="1"/>
    <col min="3850" max="3850" width="11.44140625" style="3"/>
    <col min="3851" max="3851" width="6.6640625" style="3" customWidth="1"/>
    <col min="3852" max="3852" width="11.44140625" style="3"/>
    <col min="3853" max="3853" width="6.6640625" style="3" customWidth="1"/>
    <col min="3854" max="3854" width="11.44140625" style="3"/>
    <col min="3855" max="3855" width="6.6640625" style="3" customWidth="1"/>
    <col min="3856" max="3856" width="11.44140625" style="3"/>
    <col min="3857" max="3857" width="6.6640625" style="3" customWidth="1"/>
    <col min="3858" max="4096" width="11.44140625" style="3"/>
    <col min="4097" max="4097" width="25.6640625" style="3" customWidth="1"/>
    <col min="4098" max="4098" width="11.44140625" style="3"/>
    <col min="4099" max="4099" width="6.6640625" style="3" customWidth="1"/>
    <col min="4100" max="4100" width="11.44140625" style="3"/>
    <col min="4101" max="4101" width="6.6640625" style="3" customWidth="1"/>
    <col min="4102" max="4102" width="11.44140625" style="3"/>
    <col min="4103" max="4103" width="6.6640625" style="3" customWidth="1"/>
    <col min="4104" max="4104" width="11.44140625" style="3"/>
    <col min="4105" max="4105" width="6.6640625" style="3" customWidth="1"/>
    <col min="4106" max="4106" width="11.44140625" style="3"/>
    <col min="4107" max="4107" width="6.6640625" style="3" customWidth="1"/>
    <col min="4108" max="4108" width="11.44140625" style="3"/>
    <col min="4109" max="4109" width="6.6640625" style="3" customWidth="1"/>
    <col min="4110" max="4110" width="11.44140625" style="3"/>
    <col min="4111" max="4111" width="6.6640625" style="3" customWidth="1"/>
    <col min="4112" max="4112" width="11.44140625" style="3"/>
    <col min="4113" max="4113" width="6.6640625" style="3" customWidth="1"/>
    <col min="4114" max="4352" width="11.44140625" style="3"/>
    <col min="4353" max="4353" width="25.6640625" style="3" customWidth="1"/>
    <col min="4354" max="4354" width="11.44140625" style="3"/>
    <col min="4355" max="4355" width="6.6640625" style="3" customWidth="1"/>
    <col min="4356" max="4356" width="11.44140625" style="3"/>
    <col min="4357" max="4357" width="6.6640625" style="3" customWidth="1"/>
    <col min="4358" max="4358" width="11.44140625" style="3"/>
    <col min="4359" max="4359" width="6.6640625" style="3" customWidth="1"/>
    <col min="4360" max="4360" width="11.44140625" style="3"/>
    <col min="4361" max="4361" width="6.6640625" style="3" customWidth="1"/>
    <col min="4362" max="4362" width="11.44140625" style="3"/>
    <col min="4363" max="4363" width="6.6640625" style="3" customWidth="1"/>
    <col min="4364" max="4364" width="11.44140625" style="3"/>
    <col min="4365" max="4365" width="6.6640625" style="3" customWidth="1"/>
    <col min="4366" max="4366" width="11.44140625" style="3"/>
    <col min="4367" max="4367" width="6.6640625" style="3" customWidth="1"/>
    <col min="4368" max="4368" width="11.44140625" style="3"/>
    <col min="4369" max="4369" width="6.6640625" style="3" customWidth="1"/>
    <col min="4370" max="4608" width="11.44140625" style="3"/>
    <col min="4609" max="4609" width="25.6640625" style="3" customWidth="1"/>
    <col min="4610" max="4610" width="11.44140625" style="3"/>
    <col min="4611" max="4611" width="6.6640625" style="3" customWidth="1"/>
    <col min="4612" max="4612" width="11.44140625" style="3"/>
    <col min="4613" max="4613" width="6.6640625" style="3" customWidth="1"/>
    <col min="4614" max="4614" width="11.44140625" style="3"/>
    <col min="4615" max="4615" width="6.6640625" style="3" customWidth="1"/>
    <col min="4616" max="4616" width="11.44140625" style="3"/>
    <col min="4617" max="4617" width="6.6640625" style="3" customWidth="1"/>
    <col min="4618" max="4618" width="11.44140625" style="3"/>
    <col min="4619" max="4619" width="6.6640625" style="3" customWidth="1"/>
    <col min="4620" max="4620" width="11.44140625" style="3"/>
    <col min="4621" max="4621" width="6.6640625" style="3" customWidth="1"/>
    <col min="4622" max="4622" width="11.44140625" style="3"/>
    <col min="4623" max="4623" width="6.6640625" style="3" customWidth="1"/>
    <col min="4624" max="4624" width="11.44140625" style="3"/>
    <col min="4625" max="4625" width="6.6640625" style="3" customWidth="1"/>
    <col min="4626" max="4864" width="11.44140625" style="3"/>
    <col min="4865" max="4865" width="25.6640625" style="3" customWidth="1"/>
    <col min="4866" max="4866" width="11.44140625" style="3"/>
    <col min="4867" max="4867" width="6.6640625" style="3" customWidth="1"/>
    <col min="4868" max="4868" width="11.44140625" style="3"/>
    <col min="4869" max="4869" width="6.6640625" style="3" customWidth="1"/>
    <col min="4870" max="4870" width="11.44140625" style="3"/>
    <col min="4871" max="4871" width="6.6640625" style="3" customWidth="1"/>
    <col min="4872" max="4872" width="11.44140625" style="3"/>
    <col min="4873" max="4873" width="6.6640625" style="3" customWidth="1"/>
    <col min="4874" max="4874" width="11.44140625" style="3"/>
    <col min="4875" max="4875" width="6.6640625" style="3" customWidth="1"/>
    <col min="4876" max="4876" width="11.44140625" style="3"/>
    <col min="4877" max="4877" width="6.6640625" style="3" customWidth="1"/>
    <col min="4878" max="4878" width="11.44140625" style="3"/>
    <col min="4879" max="4879" width="6.6640625" style="3" customWidth="1"/>
    <col min="4880" max="4880" width="11.44140625" style="3"/>
    <col min="4881" max="4881" width="6.6640625" style="3" customWidth="1"/>
    <col min="4882" max="5120" width="11.44140625" style="3"/>
    <col min="5121" max="5121" width="25.6640625" style="3" customWidth="1"/>
    <col min="5122" max="5122" width="11.44140625" style="3"/>
    <col min="5123" max="5123" width="6.6640625" style="3" customWidth="1"/>
    <col min="5124" max="5124" width="11.44140625" style="3"/>
    <col min="5125" max="5125" width="6.6640625" style="3" customWidth="1"/>
    <col min="5126" max="5126" width="11.44140625" style="3"/>
    <col min="5127" max="5127" width="6.6640625" style="3" customWidth="1"/>
    <col min="5128" max="5128" width="11.44140625" style="3"/>
    <col min="5129" max="5129" width="6.6640625" style="3" customWidth="1"/>
    <col min="5130" max="5130" width="11.44140625" style="3"/>
    <col min="5131" max="5131" width="6.6640625" style="3" customWidth="1"/>
    <col min="5132" max="5132" width="11.44140625" style="3"/>
    <col min="5133" max="5133" width="6.6640625" style="3" customWidth="1"/>
    <col min="5134" max="5134" width="11.44140625" style="3"/>
    <col min="5135" max="5135" width="6.6640625" style="3" customWidth="1"/>
    <col min="5136" max="5136" width="11.44140625" style="3"/>
    <col min="5137" max="5137" width="6.6640625" style="3" customWidth="1"/>
    <col min="5138" max="5376" width="11.44140625" style="3"/>
    <col min="5377" max="5377" width="25.6640625" style="3" customWidth="1"/>
    <col min="5378" max="5378" width="11.44140625" style="3"/>
    <col min="5379" max="5379" width="6.6640625" style="3" customWidth="1"/>
    <col min="5380" max="5380" width="11.44140625" style="3"/>
    <col min="5381" max="5381" width="6.6640625" style="3" customWidth="1"/>
    <col min="5382" max="5382" width="11.44140625" style="3"/>
    <col min="5383" max="5383" width="6.6640625" style="3" customWidth="1"/>
    <col min="5384" max="5384" width="11.44140625" style="3"/>
    <col min="5385" max="5385" width="6.6640625" style="3" customWidth="1"/>
    <col min="5386" max="5386" width="11.44140625" style="3"/>
    <col min="5387" max="5387" width="6.6640625" style="3" customWidth="1"/>
    <col min="5388" max="5388" width="11.44140625" style="3"/>
    <col min="5389" max="5389" width="6.6640625" style="3" customWidth="1"/>
    <col min="5390" max="5390" width="11.44140625" style="3"/>
    <col min="5391" max="5391" width="6.6640625" style="3" customWidth="1"/>
    <col min="5392" max="5392" width="11.44140625" style="3"/>
    <col min="5393" max="5393" width="6.6640625" style="3" customWidth="1"/>
    <col min="5394" max="5632" width="11.44140625" style="3"/>
    <col min="5633" max="5633" width="25.6640625" style="3" customWidth="1"/>
    <col min="5634" max="5634" width="11.44140625" style="3"/>
    <col min="5635" max="5635" width="6.6640625" style="3" customWidth="1"/>
    <col min="5636" max="5636" width="11.44140625" style="3"/>
    <col min="5637" max="5637" width="6.6640625" style="3" customWidth="1"/>
    <col min="5638" max="5638" width="11.44140625" style="3"/>
    <col min="5639" max="5639" width="6.6640625" style="3" customWidth="1"/>
    <col min="5640" max="5640" width="11.44140625" style="3"/>
    <col min="5641" max="5641" width="6.6640625" style="3" customWidth="1"/>
    <col min="5642" max="5642" width="11.44140625" style="3"/>
    <col min="5643" max="5643" width="6.6640625" style="3" customWidth="1"/>
    <col min="5644" max="5644" width="11.44140625" style="3"/>
    <col min="5645" max="5645" width="6.6640625" style="3" customWidth="1"/>
    <col min="5646" max="5646" width="11.44140625" style="3"/>
    <col min="5647" max="5647" width="6.6640625" style="3" customWidth="1"/>
    <col min="5648" max="5648" width="11.44140625" style="3"/>
    <col min="5649" max="5649" width="6.6640625" style="3" customWidth="1"/>
    <col min="5650" max="5888" width="11.44140625" style="3"/>
    <col min="5889" max="5889" width="25.6640625" style="3" customWidth="1"/>
    <col min="5890" max="5890" width="11.44140625" style="3"/>
    <col min="5891" max="5891" width="6.6640625" style="3" customWidth="1"/>
    <col min="5892" max="5892" width="11.44140625" style="3"/>
    <col min="5893" max="5893" width="6.6640625" style="3" customWidth="1"/>
    <col min="5894" max="5894" width="11.44140625" style="3"/>
    <col min="5895" max="5895" width="6.6640625" style="3" customWidth="1"/>
    <col min="5896" max="5896" width="11.44140625" style="3"/>
    <col min="5897" max="5897" width="6.6640625" style="3" customWidth="1"/>
    <col min="5898" max="5898" width="11.44140625" style="3"/>
    <col min="5899" max="5899" width="6.6640625" style="3" customWidth="1"/>
    <col min="5900" max="5900" width="11.44140625" style="3"/>
    <col min="5901" max="5901" width="6.6640625" style="3" customWidth="1"/>
    <col min="5902" max="5902" width="11.44140625" style="3"/>
    <col min="5903" max="5903" width="6.6640625" style="3" customWidth="1"/>
    <col min="5904" max="5904" width="11.44140625" style="3"/>
    <col min="5905" max="5905" width="6.6640625" style="3" customWidth="1"/>
    <col min="5906" max="6144" width="11.44140625" style="3"/>
    <col min="6145" max="6145" width="25.6640625" style="3" customWidth="1"/>
    <col min="6146" max="6146" width="11.44140625" style="3"/>
    <col min="6147" max="6147" width="6.6640625" style="3" customWidth="1"/>
    <col min="6148" max="6148" width="11.44140625" style="3"/>
    <col min="6149" max="6149" width="6.6640625" style="3" customWidth="1"/>
    <col min="6150" max="6150" width="11.44140625" style="3"/>
    <col min="6151" max="6151" width="6.6640625" style="3" customWidth="1"/>
    <col min="6152" max="6152" width="11.44140625" style="3"/>
    <col min="6153" max="6153" width="6.6640625" style="3" customWidth="1"/>
    <col min="6154" max="6154" width="11.44140625" style="3"/>
    <col min="6155" max="6155" width="6.6640625" style="3" customWidth="1"/>
    <col min="6156" max="6156" width="11.44140625" style="3"/>
    <col min="6157" max="6157" width="6.6640625" style="3" customWidth="1"/>
    <col min="6158" max="6158" width="11.44140625" style="3"/>
    <col min="6159" max="6159" width="6.6640625" style="3" customWidth="1"/>
    <col min="6160" max="6160" width="11.44140625" style="3"/>
    <col min="6161" max="6161" width="6.6640625" style="3" customWidth="1"/>
    <col min="6162" max="6400" width="11.44140625" style="3"/>
    <col min="6401" max="6401" width="25.6640625" style="3" customWidth="1"/>
    <col min="6402" max="6402" width="11.44140625" style="3"/>
    <col min="6403" max="6403" width="6.6640625" style="3" customWidth="1"/>
    <col min="6404" max="6404" width="11.44140625" style="3"/>
    <col min="6405" max="6405" width="6.6640625" style="3" customWidth="1"/>
    <col min="6406" max="6406" width="11.44140625" style="3"/>
    <col min="6407" max="6407" width="6.6640625" style="3" customWidth="1"/>
    <col min="6408" max="6408" width="11.44140625" style="3"/>
    <col min="6409" max="6409" width="6.6640625" style="3" customWidth="1"/>
    <col min="6410" max="6410" width="11.44140625" style="3"/>
    <col min="6411" max="6411" width="6.6640625" style="3" customWidth="1"/>
    <col min="6412" max="6412" width="11.44140625" style="3"/>
    <col min="6413" max="6413" width="6.6640625" style="3" customWidth="1"/>
    <col min="6414" max="6414" width="11.44140625" style="3"/>
    <col min="6415" max="6415" width="6.6640625" style="3" customWidth="1"/>
    <col min="6416" max="6416" width="11.44140625" style="3"/>
    <col min="6417" max="6417" width="6.6640625" style="3" customWidth="1"/>
    <col min="6418" max="6656" width="11.44140625" style="3"/>
    <col min="6657" max="6657" width="25.6640625" style="3" customWidth="1"/>
    <col min="6658" max="6658" width="11.44140625" style="3"/>
    <col min="6659" max="6659" width="6.6640625" style="3" customWidth="1"/>
    <col min="6660" max="6660" width="11.44140625" style="3"/>
    <col min="6661" max="6661" width="6.6640625" style="3" customWidth="1"/>
    <col min="6662" max="6662" width="11.44140625" style="3"/>
    <col min="6663" max="6663" width="6.6640625" style="3" customWidth="1"/>
    <col min="6664" max="6664" width="11.44140625" style="3"/>
    <col min="6665" max="6665" width="6.6640625" style="3" customWidth="1"/>
    <col min="6666" max="6666" width="11.44140625" style="3"/>
    <col min="6667" max="6667" width="6.6640625" style="3" customWidth="1"/>
    <col min="6668" max="6668" width="11.44140625" style="3"/>
    <col min="6669" max="6669" width="6.6640625" style="3" customWidth="1"/>
    <col min="6670" max="6670" width="11.44140625" style="3"/>
    <col min="6671" max="6671" width="6.6640625" style="3" customWidth="1"/>
    <col min="6672" max="6672" width="11.44140625" style="3"/>
    <col min="6673" max="6673" width="6.6640625" style="3" customWidth="1"/>
    <col min="6674" max="6912" width="11.44140625" style="3"/>
    <col min="6913" max="6913" width="25.6640625" style="3" customWidth="1"/>
    <col min="6914" max="6914" width="11.44140625" style="3"/>
    <col min="6915" max="6915" width="6.6640625" style="3" customWidth="1"/>
    <col min="6916" max="6916" width="11.44140625" style="3"/>
    <col min="6917" max="6917" width="6.6640625" style="3" customWidth="1"/>
    <col min="6918" max="6918" width="11.44140625" style="3"/>
    <col min="6919" max="6919" width="6.6640625" style="3" customWidth="1"/>
    <col min="6920" max="6920" width="11.44140625" style="3"/>
    <col min="6921" max="6921" width="6.6640625" style="3" customWidth="1"/>
    <col min="6922" max="6922" width="11.44140625" style="3"/>
    <col min="6923" max="6923" width="6.6640625" style="3" customWidth="1"/>
    <col min="6924" max="6924" width="11.44140625" style="3"/>
    <col min="6925" max="6925" width="6.6640625" style="3" customWidth="1"/>
    <col min="6926" max="6926" width="11.44140625" style="3"/>
    <col min="6927" max="6927" width="6.6640625" style="3" customWidth="1"/>
    <col min="6928" max="6928" width="11.44140625" style="3"/>
    <col min="6929" max="6929" width="6.6640625" style="3" customWidth="1"/>
    <col min="6930" max="7168" width="11.44140625" style="3"/>
    <col min="7169" max="7169" width="25.6640625" style="3" customWidth="1"/>
    <col min="7170" max="7170" width="11.44140625" style="3"/>
    <col min="7171" max="7171" width="6.6640625" style="3" customWidth="1"/>
    <col min="7172" max="7172" width="11.44140625" style="3"/>
    <col min="7173" max="7173" width="6.6640625" style="3" customWidth="1"/>
    <col min="7174" max="7174" width="11.44140625" style="3"/>
    <col min="7175" max="7175" width="6.6640625" style="3" customWidth="1"/>
    <col min="7176" max="7176" width="11.44140625" style="3"/>
    <col min="7177" max="7177" width="6.6640625" style="3" customWidth="1"/>
    <col min="7178" max="7178" width="11.44140625" style="3"/>
    <col min="7179" max="7179" width="6.6640625" style="3" customWidth="1"/>
    <col min="7180" max="7180" width="11.44140625" style="3"/>
    <col min="7181" max="7181" width="6.6640625" style="3" customWidth="1"/>
    <col min="7182" max="7182" width="11.44140625" style="3"/>
    <col min="7183" max="7183" width="6.6640625" style="3" customWidth="1"/>
    <col min="7184" max="7184" width="11.44140625" style="3"/>
    <col min="7185" max="7185" width="6.6640625" style="3" customWidth="1"/>
    <col min="7186" max="7424" width="11.44140625" style="3"/>
    <col min="7425" max="7425" width="25.6640625" style="3" customWidth="1"/>
    <col min="7426" max="7426" width="11.44140625" style="3"/>
    <col min="7427" max="7427" width="6.6640625" style="3" customWidth="1"/>
    <col min="7428" max="7428" width="11.44140625" style="3"/>
    <col min="7429" max="7429" width="6.6640625" style="3" customWidth="1"/>
    <col min="7430" max="7430" width="11.44140625" style="3"/>
    <col min="7431" max="7431" width="6.6640625" style="3" customWidth="1"/>
    <col min="7432" max="7432" width="11.44140625" style="3"/>
    <col min="7433" max="7433" width="6.6640625" style="3" customWidth="1"/>
    <col min="7434" max="7434" width="11.44140625" style="3"/>
    <col min="7435" max="7435" width="6.6640625" style="3" customWidth="1"/>
    <col min="7436" max="7436" width="11.44140625" style="3"/>
    <col min="7437" max="7437" width="6.6640625" style="3" customWidth="1"/>
    <col min="7438" max="7438" width="11.44140625" style="3"/>
    <col min="7439" max="7439" width="6.6640625" style="3" customWidth="1"/>
    <col min="7440" max="7440" width="11.44140625" style="3"/>
    <col min="7441" max="7441" width="6.6640625" style="3" customWidth="1"/>
    <col min="7442" max="7680" width="11.44140625" style="3"/>
    <col min="7681" max="7681" width="25.6640625" style="3" customWidth="1"/>
    <col min="7682" max="7682" width="11.44140625" style="3"/>
    <col min="7683" max="7683" width="6.6640625" style="3" customWidth="1"/>
    <col min="7684" max="7684" width="11.44140625" style="3"/>
    <col min="7685" max="7685" width="6.6640625" style="3" customWidth="1"/>
    <col min="7686" max="7686" width="11.44140625" style="3"/>
    <col min="7687" max="7687" width="6.6640625" style="3" customWidth="1"/>
    <col min="7688" max="7688" width="11.44140625" style="3"/>
    <col min="7689" max="7689" width="6.6640625" style="3" customWidth="1"/>
    <col min="7690" max="7690" width="11.44140625" style="3"/>
    <col min="7691" max="7691" width="6.6640625" style="3" customWidth="1"/>
    <col min="7692" max="7692" width="11.44140625" style="3"/>
    <col min="7693" max="7693" width="6.6640625" style="3" customWidth="1"/>
    <col min="7694" max="7694" width="11.44140625" style="3"/>
    <col min="7695" max="7695" width="6.6640625" style="3" customWidth="1"/>
    <col min="7696" max="7696" width="11.44140625" style="3"/>
    <col min="7697" max="7697" width="6.6640625" style="3" customWidth="1"/>
    <col min="7698" max="7936" width="11.44140625" style="3"/>
    <col min="7937" max="7937" width="25.6640625" style="3" customWidth="1"/>
    <col min="7938" max="7938" width="11.44140625" style="3"/>
    <col min="7939" max="7939" width="6.6640625" style="3" customWidth="1"/>
    <col min="7940" max="7940" width="11.44140625" style="3"/>
    <col min="7941" max="7941" width="6.6640625" style="3" customWidth="1"/>
    <col min="7942" max="7942" width="11.44140625" style="3"/>
    <col min="7943" max="7943" width="6.6640625" style="3" customWidth="1"/>
    <col min="7944" max="7944" width="11.44140625" style="3"/>
    <col min="7945" max="7945" width="6.6640625" style="3" customWidth="1"/>
    <col min="7946" max="7946" width="11.44140625" style="3"/>
    <col min="7947" max="7947" width="6.6640625" style="3" customWidth="1"/>
    <col min="7948" max="7948" width="11.44140625" style="3"/>
    <col min="7949" max="7949" width="6.6640625" style="3" customWidth="1"/>
    <col min="7950" max="7950" width="11.44140625" style="3"/>
    <col min="7951" max="7951" width="6.6640625" style="3" customWidth="1"/>
    <col min="7952" max="7952" width="11.44140625" style="3"/>
    <col min="7953" max="7953" width="6.6640625" style="3" customWidth="1"/>
    <col min="7954" max="8192" width="11.44140625" style="3"/>
    <col min="8193" max="8193" width="25.6640625" style="3" customWidth="1"/>
    <col min="8194" max="8194" width="11.44140625" style="3"/>
    <col min="8195" max="8195" width="6.6640625" style="3" customWidth="1"/>
    <col min="8196" max="8196" width="11.44140625" style="3"/>
    <col min="8197" max="8197" width="6.6640625" style="3" customWidth="1"/>
    <col min="8198" max="8198" width="11.44140625" style="3"/>
    <col min="8199" max="8199" width="6.6640625" style="3" customWidth="1"/>
    <col min="8200" max="8200" width="11.44140625" style="3"/>
    <col min="8201" max="8201" width="6.6640625" style="3" customWidth="1"/>
    <col min="8202" max="8202" width="11.44140625" style="3"/>
    <col min="8203" max="8203" width="6.6640625" style="3" customWidth="1"/>
    <col min="8204" max="8204" width="11.44140625" style="3"/>
    <col min="8205" max="8205" width="6.6640625" style="3" customWidth="1"/>
    <col min="8206" max="8206" width="11.44140625" style="3"/>
    <col min="8207" max="8207" width="6.6640625" style="3" customWidth="1"/>
    <col min="8208" max="8208" width="11.44140625" style="3"/>
    <col min="8209" max="8209" width="6.6640625" style="3" customWidth="1"/>
    <col min="8210" max="8448" width="11.44140625" style="3"/>
    <col min="8449" max="8449" width="25.6640625" style="3" customWidth="1"/>
    <col min="8450" max="8450" width="11.44140625" style="3"/>
    <col min="8451" max="8451" width="6.6640625" style="3" customWidth="1"/>
    <col min="8452" max="8452" width="11.44140625" style="3"/>
    <col min="8453" max="8453" width="6.6640625" style="3" customWidth="1"/>
    <col min="8454" max="8454" width="11.44140625" style="3"/>
    <col min="8455" max="8455" width="6.6640625" style="3" customWidth="1"/>
    <col min="8456" max="8456" width="11.44140625" style="3"/>
    <col min="8457" max="8457" width="6.6640625" style="3" customWidth="1"/>
    <col min="8458" max="8458" width="11.44140625" style="3"/>
    <col min="8459" max="8459" width="6.6640625" style="3" customWidth="1"/>
    <col min="8460" max="8460" width="11.44140625" style="3"/>
    <col min="8461" max="8461" width="6.6640625" style="3" customWidth="1"/>
    <col min="8462" max="8462" width="11.44140625" style="3"/>
    <col min="8463" max="8463" width="6.6640625" style="3" customWidth="1"/>
    <col min="8464" max="8464" width="11.44140625" style="3"/>
    <col min="8465" max="8465" width="6.6640625" style="3" customWidth="1"/>
    <col min="8466" max="8704" width="11.44140625" style="3"/>
    <col min="8705" max="8705" width="25.6640625" style="3" customWidth="1"/>
    <col min="8706" max="8706" width="11.44140625" style="3"/>
    <col min="8707" max="8707" width="6.6640625" style="3" customWidth="1"/>
    <col min="8708" max="8708" width="11.44140625" style="3"/>
    <col min="8709" max="8709" width="6.6640625" style="3" customWidth="1"/>
    <col min="8710" max="8710" width="11.44140625" style="3"/>
    <col min="8711" max="8711" width="6.6640625" style="3" customWidth="1"/>
    <col min="8712" max="8712" width="11.44140625" style="3"/>
    <col min="8713" max="8713" width="6.6640625" style="3" customWidth="1"/>
    <col min="8714" max="8714" width="11.44140625" style="3"/>
    <col min="8715" max="8715" width="6.6640625" style="3" customWidth="1"/>
    <col min="8716" max="8716" width="11.44140625" style="3"/>
    <col min="8717" max="8717" width="6.6640625" style="3" customWidth="1"/>
    <col min="8718" max="8718" width="11.44140625" style="3"/>
    <col min="8719" max="8719" width="6.6640625" style="3" customWidth="1"/>
    <col min="8720" max="8720" width="11.44140625" style="3"/>
    <col min="8721" max="8721" width="6.6640625" style="3" customWidth="1"/>
    <col min="8722" max="8960" width="11.44140625" style="3"/>
    <col min="8961" max="8961" width="25.6640625" style="3" customWidth="1"/>
    <col min="8962" max="8962" width="11.44140625" style="3"/>
    <col min="8963" max="8963" width="6.6640625" style="3" customWidth="1"/>
    <col min="8964" max="8964" width="11.44140625" style="3"/>
    <col min="8965" max="8965" width="6.6640625" style="3" customWidth="1"/>
    <col min="8966" max="8966" width="11.44140625" style="3"/>
    <col min="8967" max="8967" width="6.6640625" style="3" customWidth="1"/>
    <col min="8968" max="8968" width="11.44140625" style="3"/>
    <col min="8969" max="8969" width="6.6640625" style="3" customWidth="1"/>
    <col min="8970" max="8970" width="11.44140625" style="3"/>
    <col min="8971" max="8971" width="6.6640625" style="3" customWidth="1"/>
    <col min="8972" max="8972" width="11.44140625" style="3"/>
    <col min="8973" max="8973" width="6.6640625" style="3" customWidth="1"/>
    <col min="8974" max="8974" width="11.44140625" style="3"/>
    <col min="8975" max="8975" width="6.6640625" style="3" customWidth="1"/>
    <col min="8976" max="8976" width="11.44140625" style="3"/>
    <col min="8977" max="8977" width="6.6640625" style="3" customWidth="1"/>
    <col min="8978" max="9216" width="11.44140625" style="3"/>
    <col min="9217" max="9217" width="25.6640625" style="3" customWidth="1"/>
    <col min="9218" max="9218" width="11.44140625" style="3"/>
    <col min="9219" max="9219" width="6.6640625" style="3" customWidth="1"/>
    <col min="9220" max="9220" width="11.44140625" style="3"/>
    <col min="9221" max="9221" width="6.6640625" style="3" customWidth="1"/>
    <col min="9222" max="9222" width="11.44140625" style="3"/>
    <col min="9223" max="9223" width="6.6640625" style="3" customWidth="1"/>
    <col min="9224" max="9224" width="11.44140625" style="3"/>
    <col min="9225" max="9225" width="6.6640625" style="3" customWidth="1"/>
    <col min="9226" max="9226" width="11.44140625" style="3"/>
    <col min="9227" max="9227" width="6.6640625" style="3" customWidth="1"/>
    <col min="9228" max="9228" width="11.44140625" style="3"/>
    <col min="9229" max="9229" width="6.6640625" style="3" customWidth="1"/>
    <col min="9230" max="9230" width="11.44140625" style="3"/>
    <col min="9231" max="9231" width="6.6640625" style="3" customWidth="1"/>
    <col min="9232" max="9232" width="11.44140625" style="3"/>
    <col min="9233" max="9233" width="6.6640625" style="3" customWidth="1"/>
    <col min="9234" max="9472" width="11.44140625" style="3"/>
    <col min="9473" max="9473" width="25.6640625" style="3" customWidth="1"/>
    <col min="9474" max="9474" width="11.44140625" style="3"/>
    <col min="9475" max="9475" width="6.6640625" style="3" customWidth="1"/>
    <col min="9476" max="9476" width="11.44140625" style="3"/>
    <col min="9477" max="9477" width="6.6640625" style="3" customWidth="1"/>
    <col min="9478" max="9478" width="11.44140625" style="3"/>
    <col min="9479" max="9479" width="6.6640625" style="3" customWidth="1"/>
    <col min="9480" max="9480" width="11.44140625" style="3"/>
    <col min="9481" max="9481" width="6.6640625" style="3" customWidth="1"/>
    <col min="9482" max="9482" width="11.44140625" style="3"/>
    <col min="9483" max="9483" width="6.6640625" style="3" customWidth="1"/>
    <col min="9484" max="9484" width="11.44140625" style="3"/>
    <col min="9485" max="9485" width="6.6640625" style="3" customWidth="1"/>
    <col min="9486" max="9486" width="11.44140625" style="3"/>
    <col min="9487" max="9487" width="6.6640625" style="3" customWidth="1"/>
    <col min="9488" max="9488" width="11.44140625" style="3"/>
    <col min="9489" max="9489" width="6.6640625" style="3" customWidth="1"/>
    <col min="9490" max="9728" width="11.44140625" style="3"/>
    <col min="9729" max="9729" width="25.6640625" style="3" customWidth="1"/>
    <col min="9730" max="9730" width="11.44140625" style="3"/>
    <col min="9731" max="9731" width="6.6640625" style="3" customWidth="1"/>
    <col min="9732" max="9732" width="11.44140625" style="3"/>
    <col min="9733" max="9733" width="6.6640625" style="3" customWidth="1"/>
    <col min="9734" max="9734" width="11.44140625" style="3"/>
    <col min="9735" max="9735" width="6.6640625" style="3" customWidth="1"/>
    <col min="9736" max="9736" width="11.44140625" style="3"/>
    <col min="9737" max="9737" width="6.6640625" style="3" customWidth="1"/>
    <col min="9738" max="9738" width="11.44140625" style="3"/>
    <col min="9739" max="9739" width="6.6640625" style="3" customWidth="1"/>
    <col min="9740" max="9740" width="11.44140625" style="3"/>
    <col min="9741" max="9741" width="6.6640625" style="3" customWidth="1"/>
    <col min="9742" max="9742" width="11.44140625" style="3"/>
    <col min="9743" max="9743" width="6.6640625" style="3" customWidth="1"/>
    <col min="9744" max="9744" width="11.44140625" style="3"/>
    <col min="9745" max="9745" width="6.6640625" style="3" customWidth="1"/>
    <col min="9746" max="9984" width="11.44140625" style="3"/>
    <col min="9985" max="9985" width="25.6640625" style="3" customWidth="1"/>
    <col min="9986" max="9986" width="11.44140625" style="3"/>
    <col min="9987" max="9987" width="6.6640625" style="3" customWidth="1"/>
    <col min="9988" max="9988" width="11.44140625" style="3"/>
    <col min="9989" max="9989" width="6.6640625" style="3" customWidth="1"/>
    <col min="9990" max="9990" width="11.44140625" style="3"/>
    <col min="9991" max="9991" width="6.6640625" style="3" customWidth="1"/>
    <col min="9992" max="9992" width="11.44140625" style="3"/>
    <col min="9993" max="9993" width="6.6640625" style="3" customWidth="1"/>
    <col min="9994" max="9994" width="11.44140625" style="3"/>
    <col min="9995" max="9995" width="6.6640625" style="3" customWidth="1"/>
    <col min="9996" max="9996" width="11.44140625" style="3"/>
    <col min="9997" max="9997" width="6.6640625" style="3" customWidth="1"/>
    <col min="9998" max="9998" width="11.44140625" style="3"/>
    <col min="9999" max="9999" width="6.6640625" style="3" customWidth="1"/>
    <col min="10000" max="10000" width="11.44140625" style="3"/>
    <col min="10001" max="10001" width="6.6640625" style="3" customWidth="1"/>
    <col min="10002" max="10240" width="11.44140625" style="3"/>
    <col min="10241" max="10241" width="25.6640625" style="3" customWidth="1"/>
    <col min="10242" max="10242" width="11.44140625" style="3"/>
    <col min="10243" max="10243" width="6.6640625" style="3" customWidth="1"/>
    <col min="10244" max="10244" width="11.44140625" style="3"/>
    <col min="10245" max="10245" width="6.6640625" style="3" customWidth="1"/>
    <col min="10246" max="10246" width="11.44140625" style="3"/>
    <col min="10247" max="10247" width="6.6640625" style="3" customWidth="1"/>
    <col min="10248" max="10248" width="11.44140625" style="3"/>
    <col min="10249" max="10249" width="6.6640625" style="3" customWidth="1"/>
    <col min="10250" max="10250" width="11.44140625" style="3"/>
    <col min="10251" max="10251" width="6.6640625" style="3" customWidth="1"/>
    <col min="10252" max="10252" width="11.44140625" style="3"/>
    <col min="10253" max="10253" width="6.6640625" style="3" customWidth="1"/>
    <col min="10254" max="10254" width="11.44140625" style="3"/>
    <col min="10255" max="10255" width="6.6640625" style="3" customWidth="1"/>
    <col min="10256" max="10256" width="11.44140625" style="3"/>
    <col min="10257" max="10257" width="6.6640625" style="3" customWidth="1"/>
    <col min="10258" max="10496" width="11.44140625" style="3"/>
    <col min="10497" max="10497" width="25.6640625" style="3" customWidth="1"/>
    <col min="10498" max="10498" width="11.44140625" style="3"/>
    <col min="10499" max="10499" width="6.6640625" style="3" customWidth="1"/>
    <col min="10500" max="10500" width="11.44140625" style="3"/>
    <col min="10501" max="10501" width="6.6640625" style="3" customWidth="1"/>
    <col min="10502" max="10502" width="11.44140625" style="3"/>
    <col min="10503" max="10503" width="6.6640625" style="3" customWidth="1"/>
    <col min="10504" max="10504" width="11.44140625" style="3"/>
    <col min="10505" max="10505" width="6.6640625" style="3" customWidth="1"/>
    <col min="10506" max="10506" width="11.44140625" style="3"/>
    <col min="10507" max="10507" width="6.6640625" style="3" customWidth="1"/>
    <col min="10508" max="10508" width="11.44140625" style="3"/>
    <col min="10509" max="10509" width="6.6640625" style="3" customWidth="1"/>
    <col min="10510" max="10510" width="11.44140625" style="3"/>
    <col min="10511" max="10511" width="6.6640625" style="3" customWidth="1"/>
    <col min="10512" max="10512" width="11.44140625" style="3"/>
    <col min="10513" max="10513" width="6.6640625" style="3" customWidth="1"/>
    <col min="10514" max="10752" width="11.44140625" style="3"/>
    <col min="10753" max="10753" width="25.6640625" style="3" customWidth="1"/>
    <col min="10754" max="10754" width="11.44140625" style="3"/>
    <col min="10755" max="10755" width="6.6640625" style="3" customWidth="1"/>
    <col min="10756" max="10756" width="11.44140625" style="3"/>
    <col min="10757" max="10757" width="6.6640625" style="3" customWidth="1"/>
    <col min="10758" max="10758" width="11.44140625" style="3"/>
    <col min="10759" max="10759" width="6.6640625" style="3" customWidth="1"/>
    <col min="10760" max="10760" width="11.44140625" style="3"/>
    <col min="10761" max="10761" width="6.6640625" style="3" customWidth="1"/>
    <col min="10762" max="10762" width="11.44140625" style="3"/>
    <col min="10763" max="10763" width="6.6640625" style="3" customWidth="1"/>
    <col min="10764" max="10764" width="11.44140625" style="3"/>
    <col min="10765" max="10765" width="6.6640625" style="3" customWidth="1"/>
    <col min="10766" max="10766" width="11.44140625" style="3"/>
    <col min="10767" max="10767" width="6.6640625" style="3" customWidth="1"/>
    <col min="10768" max="10768" width="11.44140625" style="3"/>
    <col min="10769" max="10769" width="6.6640625" style="3" customWidth="1"/>
    <col min="10770" max="11008" width="11.44140625" style="3"/>
    <col min="11009" max="11009" width="25.6640625" style="3" customWidth="1"/>
    <col min="11010" max="11010" width="11.44140625" style="3"/>
    <col min="11011" max="11011" width="6.6640625" style="3" customWidth="1"/>
    <col min="11012" max="11012" width="11.44140625" style="3"/>
    <col min="11013" max="11013" width="6.6640625" style="3" customWidth="1"/>
    <col min="11014" max="11014" width="11.44140625" style="3"/>
    <col min="11015" max="11015" width="6.6640625" style="3" customWidth="1"/>
    <col min="11016" max="11016" width="11.44140625" style="3"/>
    <col min="11017" max="11017" width="6.6640625" style="3" customWidth="1"/>
    <col min="11018" max="11018" width="11.44140625" style="3"/>
    <col min="11019" max="11019" width="6.6640625" style="3" customWidth="1"/>
    <col min="11020" max="11020" width="11.44140625" style="3"/>
    <col min="11021" max="11021" width="6.6640625" style="3" customWidth="1"/>
    <col min="11022" max="11022" width="11.44140625" style="3"/>
    <col min="11023" max="11023" width="6.6640625" style="3" customWidth="1"/>
    <col min="11024" max="11024" width="11.44140625" style="3"/>
    <col min="11025" max="11025" width="6.6640625" style="3" customWidth="1"/>
    <col min="11026" max="11264" width="11.44140625" style="3"/>
    <col min="11265" max="11265" width="25.6640625" style="3" customWidth="1"/>
    <col min="11266" max="11266" width="11.44140625" style="3"/>
    <col min="11267" max="11267" width="6.6640625" style="3" customWidth="1"/>
    <col min="11268" max="11268" width="11.44140625" style="3"/>
    <col min="11269" max="11269" width="6.6640625" style="3" customWidth="1"/>
    <col min="11270" max="11270" width="11.44140625" style="3"/>
    <col min="11271" max="11271" width="6.6640625" style="3" customWidth="1"/>
    <col min="11272" max="11272" width="11.44140625" style="3"/>
    <col min="11273" max="11273" width="6.6640625" style="3" customWidth="1"/>
    <col min="11274" max="11274" width="11.44140625" style="3"/>
    <col min="11275" max="11275" width="6.6640625" style="3" customWidth="1"/>
    <col min="11276" max="11276" width="11.44140625" style="3"/>
    <col min="11277" max="11277" width="6.6640625" style="3" customWidth="1"/>
    <col min="11278" max="11278" width="11.44140625" style="3"/>
    <col min="11279" max="11279" width="6.6640625" style="3" customWidth="1"/>
    <col min="11280" max="11280" width="11.44140625" style="3"/>
    <col min="11281" max="11281" width="6.6640625" style="3" customWidth="1"/>
    <col min="11282" max="11520" width="11.44140625" style="3"/>
    <col min="11521" max="11521" width="25.6640625" style="3" customWidth="1"/>
    <col min="11522" max="11522" width="11.44140625" style="3"/>
    <col min="11523" max="11523" width="6.6640625" style="3" customWidth="1"/>
    <col min="11524" max="11524" width="11.44140625" style="3"/>
    <col min="11525" max="11525" width="6.6640625" style="3" customWidth="1"/>
    <col min="11526" max="11526" width="11.44140625" style="3"/>
    <col min="11527" max="11527" width="6.6640625" style="3" customWidth="1"/>
    <col min="11528" max="11528" width="11.44140625" style="3"/>
    <col min="11529" max="11529" width="6.6640625" style="3" customWidth="1"/>
    <col min="11530" max="11530" width="11.44140625" style="3"/>
    <col min="11531" max="11531" width="6.6640625" style="3" customWidth="1"/>
    <col min="11532" max="11532" width="11.44140625" style="3"/>
    <col min="11533" max="11533" width="6.6640625" style="3" customWidth="1"/>
    <col min="11534" max="11534" width="11.44140625" style="3"/>
    <col min="11535" max="11535" width="6.6640625" style="3" customWidth="1"/>
    <col min="11536" max="11536" width="11.44140625" style="3"/>
    <col min="11537" max="11537" width="6.6640625" style="3" customWidth="1"/>
    <col min="11538" max="11776" width="11.44140625" style="3"/>
    <col min="11777" max="11777" width="25.6640625" style="3" customWidth="1"/>
    <col min="11778" max="11778" width="11.44140625" style="3"/>
    <col min="11779" max="11779" width="6.6640625" style="3" customWidth="1"/>
    <col min="11780" max="11780" width="11.44140625" style="3"/>
    <col min="11781" max="11781" width="6.6640625" style="3" customWidth="1"/>
    <col min="11782" max="11782" width="11.44140625" style="3"/>
    <col min="11783" max="11783" width="6.6640625" style="3" customWidth="1"/>
    <col min="11784" max="11784" width="11.44140625" style="3"/>
    <col min="11785" max="11785" width="6.6640625" style="3" customWidth="1"/>
    <col min="11786" max="11786" width="11.44140625" style="3"/>
    <col min="11787" max="11787" width="6.6640625" style="3" customWidth="1"/>
    <col min="11788" max="11788" width="11.44140625" style="3"/>
    <col min="11789" max="11789" width="6.6640625" style="3" customWidth="1"/>
    <col min="11790" max="11790" width="11.44140625" style="3"/>
    <col min="11791" max="11791" width="6.6640625" style="3" customWidth="1"/>
    <col min="11792" max="11792" width="11.44140625" style="3"/>
    <col min="11793" max="11793" width="6.6640625" style="3" customWidth="1"/>
    <col min="11794" max="12032" width="11.44140625" style="3"/>
    <col min="12033" max="12033" width="25.6640625" style="3" customWidth="1"/>
    <col min="12034" max="12034" width="11.44140625" style="3"/>
    <col min="12035" max="12035" width="6.6640625" style="3" customWidth="1"/>
    <col min="12036" max="12036" width="11.44140625" style="3"/>
    <col min="12037" max="12037" width="6.6640625" style="3" customWidth="1"/>
    <col min="12038" max="12038" width="11.44140625" style="3"/>
    <col min="12039" max="12039" width="6.6640625" style="3" customWidth="1"/>
    <col min="12040" max="12040" width="11.44140625" style="3"/>
    <col min="12041" max="12041" width="6.6640625" style="3" customWidth="1"/>
    <col min="12042" max="12042" width="11.44140625" style="3"/>
    <col min="12043" max="12043" width="6.6640625" style="3" customWidth="1"/>
    <col min="12044" max="12044" width="11.44140625" style="3"/>
    <col min="12045" max="12045" width="6.6640625" style="3" customWidth="1"/>
    <col min="12046" max="12046" width="11.44140625" style="3"/>
    <col min="12047" max="12047" width="6.6640625" style="3" customWidth="1"/>
    <col min="12048" max="12048" width="11.44140625" style="3"/>
    <col min="12049" max="12049" width="6.6640625" style="3" customWidth="1"/>
    <col min="12050" max="12288" width="11.44140625" style="3"/>
    <col min="12289" max="12289" width="25.6640625" style="3" customWidth="1"/>
    <col min="12290" max="12290" width="11.44140625" style="3"/>
    <col min="12291" max="12291" width="6.6640625" style="3" customWidth="1"/>
    <col min="12292" max="12292" width="11.44140625" style="3"/>
    <col min="12293" max="12293" width="6.6640625" style="3" customWidth="1"/>
    <col min="12294" max="12294" width="11.44140625" style="3"/>
    <col min="12295" max="12295" width="6.6640625" style="3" customWidth="1"/>
    <col min="12296" max="12296" width="11.44140625" style="3"/>
    <col min="12297" max="12297" width="6.6640625" style="3" customWidth="1"/>
    <col min="12298" max="12298" width="11.44140625" style="3"/>
    <col min="12299" max="12299" width="6.6640625" style="3" customWidth="1"/>
    <col min="12300" max="12300" width="11.44140625" style="3"/>
    <col min="12301" max="12301" width="6.6640625" style="3" customWidth="1"/>
    <col min="12302" max="12302" width="11.44140625" style="3"/>
    <col min="12303" max="12303" width="6.6640625" style="3" customWidth="1"/>
    <col min="12304" max="12304" width="11.44140625" style="3"/>
    <col min="12305" max="12305" width="6.6640625" style="3" customWidth="1"/>
    <col min="12306" max="12544" width="11.44140625" style="3"/>
    <col min="12545" max="12545" width="25.6640625" style="3" customWidth="1"/>
    <col min="12546" max="12546" width="11.44140625" style="3"/>
    <col min="12547" max="12547" width="6.6640625" style="3" customWidth="1"/>
    <col min="12548" max="12548" width="11.44140625" style="3"/>
    <col min="12549" max="12549" width="6.6640625" style="3" customWidth="1"/>
    <col min="12550" max="12550" width="11.44140625" style="3"/>
    <col min="12551" max="12551" width="6.6640625" style="3" customWidth="1"/>
    <col min="12552" max="12552" width="11.44140625" style="3"/>
    <col min="12553" max="12553" width="6.6640625" style="3" customWidth="1"/>
    <col min="12554" max="12554" width="11.44140625" style="3"/>
    <col min="12555" max="12555" width="6.6640625" style="3" customWidth="1"/>
    <col min="12556" max="12556" width="11.44140625" style="3"/>
    <col min="12557" max="12557" width="6.6640625" style="3" customWidth="1"/>
    <col min="12558" max="12558" width="11.44140625" style="3"/>
    <col min="12559" max="12559" width="6.6640625" style="3" customWidth="1"/>
    <col min="12560" max="12560" width="11.44140625" style="3"/>
    <col min="12561" max="12561" width="6.6640625" style="3" customWidth="1"/>
    <col min="12562" max="12800" width="11.44140625" style="3"/>
    <col min="12801" max="12801" width="25.6640625" style="3" customWidth="1"/>
    <col min="12802" max="12802" width="11.44140625" style="3"/>
    <col min="12803" max="12803" width="6.6640625" style="3" customWidth="1"/>
    <col min="12804" max="12804" width="11.44140625" style="3"/>
    <col min="12805" max="12805" width="6.6640625" style="3" customWidth="1"/>
    <col min="12806" max="12806" width="11.44140625" style="3"/>
    <col min="12807" max="12807" width="6.6640625" style="3" customWidth="1"/>
    <col min="12808" max="12808" width="11.44140625" style="3"/>
    <col min="12809" max="12809" width="6.6640625" style="3" customWidth="1"/>
    <col min="12810" max="12810" width="11.44140625" style="3"/>
    <col min="12811" max="12811" width="6.6640625" style="3" customWidth="1"/>
    <col min="12812" max="12812" width="11.44140625" style="3"/>
    <col min="12813" max="12813" width="6.6640625" style="3" customWidth="1"/>
    <col min="12814" max="12814" width="11.44140625" style="3"/>
    <col min="12815" max="12815" width="6.6640625" style="3" customWidth="1"/>
    <col min="12816" max="12816" width="11.44140625" style="3"/>
    <col min="12817" max="12817" width="6.6640625" style="3" customWidth="1"/>
    <col min="12818" max="13056" width="11.44140625" style="3"/>
    <col min="13057" max="13057" width="25.6640625" style="3" customWidth="1"/>
    <col min="13058" max="13058" width="11.44140625" style="3"/>
    <col min="13059" max="13059" width="6.6640625" style="3" customWidth="1"/>
    <col min="13060" max="13060" width="11.44140625" style="3"/>
    <col min="13061" max="13061" width="6.6640625" style="3" customWidth="1"/>
    <col min="13062" max="13062" width="11.44140625" style="3"/>
    <col min="13063" max="13063" width="6.6640625" style="3" customWidth="1"/>
    <col min="13064" max="13064" width="11.44140625" style="3"/>
    <col min="13065" max="13065" width="6.6640625" style="3" customWidth="1"/>
    <col min="13066" max="13066" width="11.44140625" style="3"/>
    <col min="13067" max="13067" width="6.6640625" style="3" customWidth="1"/>
    <col min="13068" max="13068" width="11.44140625" style="3"/>
    <col min="13069" max="13069" width="6.6640625" style="3" customWidth="1"/>
    <col min="13070" max="13070" width="11.44140625" style="3"/>
    <col min="13071" max="13071" width="6.6640625" style="3" customWidth="1"/>
    <col min="13072" max="13072" width="11.44140625" style="3"/>
    <col min="13073" max="13073" width="6.6640625" style="3" customWidth="1"/>
    <col min="13074" max="13312" width="11.44140625" style="3"/>
    <col min="13313" max="13313" width="25.6640625" style="3" customWidth="1"/>
    <col min="13314" max="13314" width="11.44140625" style="3"/>
    <col min="13315" max="13315" width="6.6640625" style="3" customWidth="1"/>
    <col min="13316" max="13316" width="11.44140625" style="3"/>
    <col min="13317" max="13317" width="6.6640625" style="3" customWidth="1"/>
    <col min="13318" max="13318" width="11.44140625" style="3"/>
    <col min="13319" max="13319" width="6.6640625" style="3" customWidth="1"/>
    <col min="13320" max="13320" width="11.44140625" style="3"/>
    <col min="13321" max="13321" width="6.6640625" style="3" customWidth="1"/>
    <col min="13322" max="13322" width="11.44140625" style="3"/>
    <col min="13323" max="13323" width="6.6640625" style="3" customWidth="1"/>
    <col min="13324" max="13324" width="11.44140625" style="3"/>
    <col min="13325" max="13325" width="6.6640625" style="3" customWidth="1"/>
    <col min="13326" max="13326" width="11.44140625" style="3"/>
    <col min="13327" max="13327" width="6.6640625" style="3" customWidth="1"/>
    <col min="13328" max="13328" width="11.44140625" style="3"/>
    <col min="13329" max="13329" width="6.6640625" style="3" customWidth="1"/>
    <col min="13330" max="13568" width="11.44140625" style="3"/>
    <col min="13569" max="13569" width="25.6640625" style="3" customWidth="1"/>
    <col min="13570" max="13570" width="11.44140625" style="3"/>
    <col min="13571" max="13571" width="6.6640625" style="3" customWidth="1"/>
    <col min="13572" max="13572" width="11.44140625" style="3"/>
    <col min="13573" max="13573" width="6.6640625" style="3" customWidth="1"/>
    <col min="13574" max="13574" width="11.44140625" style="3"/>
    <col min="13575" max="13575" width="6.6640625" style="3" customWidth="1"/>
    <col min="13576" max="13576" width="11.44140625" style="3"/>
    <col min="13577" max="13577" width="6.6640625" style="3" customWidth="1"/>
    <col min="13578" max="13578" width="11.44140625" style="3"/>
    <col min="13579" max="13579" width="6.6640625" style="3" customWidth="1"/>
    <col min="13580" max="13580" width="11.44140625" style="3"/>
    <col min="13581" max="13581" width="6.6640625" style="3" customWidth="1"/>
    <col min="13582" max="13582" width="11.44140625" style="3"/>
    <col min="13583" max="13583" width="6.6640625" style="3" customWidth="1"/>
    <col min="13584" max="13584" width="11.44140625" style="3"/>
    <col min="13585" max="13585" width="6.6640625" style="3" customWidth="1"/>
    <col min="13586" max="13824" width="11.44140625" style="3"/>
    <col min="13825" max="13825" width="25.6640625" style="3" customWidth="1"/>
    <col min="13826" max="13826" width="11.44140625" style="3"/>
    <col min="13827" max="13827" width="6.6640625" style="3" customWidth="1"/>
    <col min="13828" max="13828" width="11.44140625" style="3"/>
    <col min="13829" max="13829" width="6.6640625" style="3" customWidth="1"/>
    <col min="13830" max="13830" width="11.44140625" style="3"/>
    <col min="13831" max="13831" width="6.6640625" style="3" customWidth="1"/>
    <col min="13832" max="13832" width="11.44140625" style="3"/>
    <col min="13833" max="13833" width="6.6640625" style="3" customWidth="1"/>
    <col min="13834" max="13834" width="11.44140625" style="3"/>
    <col min="13835" max="13835" width="6.6640625" style="3" customWidth="1"/>
    <col min="13836" max="13836" width="11.44140625" style="3"/>
    <col min="13837" max="13837" width="6.6640625" style="3" customWidth="1"/>
    <col min="13838" max="13838" width="11.44140625" style="3"/>
    <col min="13839" max="13839" width="6.6640625" style="3" customWidth="1"/>
    <col min="13840" max="13840" width="11.44140625" style="3"/>
    <col min="13841" max="13841" width="6.6640625" style="3" customWidth="1"/>
    <col min="13842" max="14080" width="11.44140625" style="3"/>
    <col min="14081" max="14081" width="25.6640625" style="3" customWidth="1"/>
    <col min="14082" max="14082" width="11.44140625" style="3"/>
    <col min="14083" max="14083" width="6.6640625" style="3" customWidth="1"/>
    <col min="14084" max="14084" width="11.44140625" style="3"/>
    <col min="14085" max="14085" width="6.6640625" style="3" customWidth="1"/>
    <col min="14086" max="14086" width="11.44140625" style="3"/>
    <col min="14087" max="14087" width="6.6640625" style="3" customWidth="1"/>
    <col min="14088" max="14088" width="11.44140625" style="3"/>
    <col min="14089" max="14089" width="6.6640625" style="3" customWidth="1"/>
    <col min="14090" max="14090" width="11.44140625" style="3"/>
    <col min="14091" max="14091" width="6.6640625" style="3" customWidth="1"/>
    <col min="14092" max="14092" width="11.44140625" style="3"/>
    <col min="14093" max="14093" width="6.6640625" style="3" customWidth="1"/>
    <col min="14094" max="14094" width="11.44140625" style="3"/>
    <col min="14095" max="14095" width="6.6640625" style="3" customWidth="1"/>
    <col min="14096" max="14096" width="11.44140625" style="3"/>
    <col min="14097" max="14097" width="6.6640625" style="3" customWidth="1"/>
    <col min="14098" max="14336" width="11.44140625" style="3"/>
    <col min="14337" max="14337" width="25.6640625" style="3" customWidth="1"/>
    <col min="14338" max="14338" width="11.44140625" style="3"/>
    <col min="14339" max="14339" width="6.6640625" style="3" customWidth="1"/>
    <col min="14340" max="14340" width="11.44140625" style="3"/>
    <col min="14341" max="14341" width="6.6640625" style="3" customWidth="1"/>
    <col min="14342" max="14342" width="11.44140625" style="3"/>
    <col min="14343" max="14343" width="6.6640625" style="3" customWidth="1"/>
    <col min="14344" max="14344" width="11.44140625" style="3"/>
    <col min="14345" max="14345" width="6.6640625" style="3" customWidth="1"/>
    <col min="14346" max="14346" width="11.44140625" style="3"/>
    <col min="14347" max="14347" width="6.6640625" style="3" customWidth="1"/>
    <col min="14348" max="14348" width="11.44140625" style="3"/>
    <col min="14349" max="14349" width="6.6640625" style="3" customWidth="1"/>
    <col min="14350" max="14350" width="11.44140625" style="3"/>
    <col min="14351" max="14351" width="6.6640625" style="3" customWidth="1"/>
    <col min="14352" max="14352" width="11.44140625" style="3"/>
    <col min="14353" max="14353" width="6.6640625" style="3" customWidth="1"/>
    <col min="14354" max="14592" width="11.44140625" style="3"/>
    <col min="14593" max="14593" width="25.6640625" style="3" customWidth="1"/>
    <col min="14594" max="14594" width="11.44140625" style="3"/>
    <col min="14595" max="14595" width="6.6640625" style="3" customWidth="1"/>
    <col min="14596" max="14596" width="11.44140625" style="3"/>
    <col min="14597" max="14597" width="6.6640625" style="3" customWidth="1"/>
    <col min="14598" max="14598" width="11.44140625" style="3"/>
    <col min="14599" max="14599" width="6.6640625" style="3" customWidth="1"/>
    <col min="14600" max="14600" width="11.44140625" style="3"/>
    <col min="14601" max="14601" width="6.6640625" style="3" customWidth="1"/>
    <col min="14602" max="14602" width="11.44140625" style="3"/>
    <col min="14603" max="14603" width="6.6640625" style="3" customWidth="1"/>
    <col min="14604" max="14604" width="11.44140625" style="3"/>
    <col min="14605" max="14605" width="6.6640625" style="3" customWidth="1"/>
    <col min="14606" max="14606" width="11.44140625" style="3"/>
    <col min="14607" max="14607" width="6.6640625" style="3" customWidth="1"/>
    <col min="14608" max="14608" width="11.44140625" style="3"/>
    <col min="14609" max="14609" width="6.6640625" style="3" customWidth="1"/>
    <col min="14610" max="14848" width="11.44140625" style="3"/>
    <col min="14849" max="14849" width="25.6640625" style="3" customWidth="1"/>
    <col min="14850" max="14850" width="11.44140625" style="3"/>
    <col min="14851" max="14851" width="6.6640625" style="3" customWidth="1"/>
    <col min="14852" max="14852" width="11.44140625" style="3"/>
    <col min="14853" max="14853" width="6.6640625" style="3" customWidth="1"/>
    <col min="14854" max="14854" width="11.44140625" style="3"/>
    <col min="14855" max="14855" width="6.6640625" style="3" customWidth="1"/>
    <col min="14856" max="14856" width="11.44140625" style="3"/>
    <col min="14857" max="14857" width="6.6640625" style="3" customWidth="1"/>
    <col min="14858" max="14858" width="11.44140625" style="3"/>
    <col min="14859" max="14859" width="6.6640625" style="3" customWidth="1"/>
    <col min="14860" max="14860" width="11.44140625" style="3"/>
    <col min="14861" max="14861" width="6.6640625" style="3" customWidth="1"/>
    <col min="14862" max="14862" width="11.44140625" style="3"/>
    <col min="14863" max="14863" width="6.6640625" style="3" customWidth="1"/>
    <col min="14864" max="14864" width="11.44140625" style="3"/>
    <col min="14865" max="14865" width="6.6640625" style="3" customWidth="1"/>
    <col min="14866" max="15104" width="11.44140625" style="3"/>
    <col min="15105" max="15105" width="25.6640625" style="3" customWidth="1"/>
    <col min="15106" max="15106" width="11.44140625" style="3"/>
    <col min="15107" max="15107" width="6.6640625" style="3" customWidth="1"/>
    <col min="15108" max="15108" width="11.44140625" style="3"/>
    <col min="15109" max="15109" width="6.6640625" style="3" customWidth="1"/>
    <col min="15110" max="15110" width="11.44140625" style="3"/>
    <col min="15111" max="15111" width="6.6640625" style="3" customWidth="1"/>
    <col min="15112" max="15112" width="11.44140625" style="3"/>
    <col min="15113" max="15113" width="6.6640625" style="3" customWidth="1"/>
    <col min="15114" max="15114" width="11.44140625" style="3"/>
    <col min="15115" max="15115" width="6.6640625" style="3" customWidth="1"/>
    <col min="15116" max="15116" width="11.44140625" style="3"/>
    <col min="15117" max="15117" width="6.6640625" style="3" customWidth="1"/>
    <col min="15118" max="15118" width="11.44140625" style="3"/>
    <col min="15119" max="15119" width="6.6640625" style="3" customWidth="1"/>
    <col min="15120" max="15120" width="11.44140625" style="3"/>
    <col min="15121" max="15121" width="6.6640625" style="3" customWidth="1"/>
    <col min="15122" max="15360" width="11.44140625" style="3"/>
    <col min="15361" max="15361" width="25.6640625" style="3" customWidth="1"/>
    <col min="15362" max="15362" width="11.44140625" style="3"/>
    <col min="15363" max="15363" width="6.6640625" style="3" customWidth="1"/>
    <col min="15364" max="15364" width="11.44140625" style="3"/>
    <col min="15365" max="15365" width="6.6640625" style="3" customWidth="1"/>
    <col min="15366" max="15366" width="11.44140625" style="3"/>
    <col min="15367" max="15367" width="6.6640625" style="3" customWidth="1"/>
    <col min="15368" max="15368" width="11.44140625" style="3"/>
    <col min="15369" max="15369" width="6.6640625" style="3" customWidth="1"/>
    <col min="15370" max="15370" width="11.44140625" style="3"/>
    <col min="15371" max="15371" width="6.6640625" style="3" customWidth="1"/>
    <col min="15372" max="15372" width="11.44140625" style="3"/>
    <col min="15373" max="15373" width="6.6640625" style="3" customWidth="1"/>
    <col min="15374" max="15374" width="11.44140625" style="3"/>
    <col min="15375" max="15375" width="6.6640625" style="3" customWidth="1"/>
    <col min="15376" max="15376" width="11.44140625" style="3"/>
    <col min="15377" max="15377" width="6.6640625" style="3" customWidth="1"/>
    <col min="15378" max="15616" width="11.44140625" style="3"/>
    <col min="15617" max="15617" width="25.6640625" style="3" customWidth="1"/>
    <col min="15618" max="15618" width="11.44140625" style="3"/>
    <col min="15619" max="15619" width="6.6640625" style="3" customWidth="1"/>
    <col min="15620" max="15620" width="11.44140625" style="3"/>
    <col min="15621" max="15621" width="6.6640625" style="3" customWidth="1"/>
    <col min="15622" max="15622" width="11.44140625" style="3"/>
    <col min="15623" max="15623" width="6.6640625" style="3" customWidth="1"/>
    <col min="15624" max="15624" width="11.44140625" style="3"/>
    <col min="15625" max="15625" width="6.6640625" style="3" customWidth="1"/>
    <col min="15626" max="15626" width="11.44140625" style="3"/>
    <col min="15627" max="15627" width="6.6640625" style="3" customWidth="1"/>
    <col min="15628" max="15628" width="11.44140625" style="3"/>
    <col min="15629" max="15629" width="6.6640625" style="3" customWidth="1"/>
    <col min="15630" max="15630" width="11.44140625" style="3"/>
    <col min="15631" max="15631" width="6.6640625" style="3" customWidth="1"/>
    <col min="15632" max="15632" width="11.44140625" style="3"/>
    <col min="15633" max="15633" width="6.6640625" style="3" customWidth="1"/>
    <col min="15634" max="15872" width="11.44140625" style="3"/>
    <col min="15873" max="15873" width="25.6640625" style="3" customWidth="1"/>
    <col min="15874" max="15874" width="11.44140625" style="3"/>
    <col min="15875" max="15875" width="6.6640625" style="3" customWidth="1"/>
    <col min="15876" max="15876" width="11.44140625" style="3"/>
    <col min="15877" max="15877" width="6.6640625" style="3" customWidth="1"/>
    <col min="15878" max="15878" width="11.44140625" style="3"/>
    <col min="15879" max="15879" width="6.6640625" style="3" customWidth="1"/>
    <col min="15880" max="15880" width="11.44140625" style="3"/>
    <col min="15881" max="15881" width="6.6640625" style="3" customWidth="1"/>
    <col min="15882" max="15882" width="11.44140625" style="3"/>
    <col min="15883" max="15883" width="6.6640625" style="3" customWidth="1"/>
    <col min="15884" max="15884" width="11.44140625" style="3"/>
    <col min="15885" max="15885" width="6.6640625" style="3" customWidth="1"/>
    <col min="15886" max="15886" width="11.44140625" style="3"/>
    <col min="15887" max="15887" width="6.6640625" style="3" customWidth="1"/>
    <col min="15888" max="15888" width="11.44140625" style="3"/>
    <col min="15889" max="15889" width="6.6640625" style="3" customWidth="1"/>
    <col min="15890" max="16128" width="11.44140625" style="3"/>
    <col min="16129" max="16129" width="25.6640625" style="3" customWidth="1"/>
    <col min="16130" max="16130" width="11.44140625" style="3"/>
    <col min="16131" max="16131" width="6.6640625" style="3" customWidth="1"/>
    <col min="16132" max="16132" width="11.44140625" style="3"/>
    <col min="16133" max="16133" width="6.6640625" style="3" customWidth="1"/>
    <col min="16134" max="16134" width="11.44140625" style="3"/>
    <col min="16135" max="16135" width="6.6640625" style="3" customWidth="1"/>
    <col min="16136" max="16136" width="11.44140625" style="3"/>
    <col min="16137" max="16137" width="6.6640625" style="3" customWidth="1"/>
    <col min="16138" max="16138" width="11.44140625" style="3"/>
    <col min="16139" max="16139" width="6.6640625" style="3" customWidth="1"/>
    <col min="16140" max="16140" width="11.44140625" style="3"/>
    <col min="16141" max="16141" width="6.6640625" style="3" customWidth="1"/>
    <col min="16142" max="16142" width="11.44140625" style="3"/>
    <col min="16143" max="16143" width="6.6640625" style="3" customWidth="1"/>
    <col min="16144" max="16144" width="11.44140625" style="3"/>
    <col min="16145" max="16145" width="6.6640625" style="3" customWidth="1"/>
    <col min="16146" max="16384" width="11.44140625" style="3"/>
  </cols>
  <sheetData>
    <row r="1" spans="1:18" x14ac:dyDescent="0.3">
      <c r="A1" s="1" t="s">
        <v>0</v>
      </c>
      <c r="B1" s="2"/>
      <c r="Q1" s="4" t="s">
        <v>1</v>
      </c>
    </row>
    <row r="2" spans="1:18" x14ac:dyDescent="0.3">
      <c r="A2" s="5" t="s">
        <v>2</v>
      </c>
      <c r="B2" s="2"/>
      <c r="C2" s="2"/>
    </row>
    <row r="3" spans="1:18" ht="3.75" customHeight="1" x14ac:dyDescent="0.3">
      <c r="A3" s="6"/>
      <c r="B3" s="6"/>
      <c r="C3" s="6"/>
      <c r="E3" s="7"/>
      <c r="F3" s="8"/>
      <c r="G3" s="8"/>
      <c r="K3" s="7"/>
      <c r="L3" s="7"/>
      <c r="M3" s="7"/>
      <c r="N3" s="7"/>
      <c r="O3" s="7"/>
      <c r="P3" s="7"/>
      <c r="Q3" s="7"/>
    </row>
    <row r="4" spans="1:18" ht="3.75" customHeight="1" x14ac:dyDescent="0.3">
      <c r="A4" s="9"/>
      <c r="B4" s="10"/>
      <c r="C4" s="11"/>
      <c r="D4" s="11"/>
      <c r="E4" s="11"/>
      <c r="F4" s="11"/>
      <c r="G4" s="11"/>
      <c r="H4" s="11"/>
      <c r="I4" s="12"/>
      <c r="J4" s="11"/>
      <c r="K4" s="13"/>
      <c r="L4" s="13"/>
      <c r="M4" s="14"/>
      <c r="N4" s="13"/>
      <c r="O4" s="13"/>
      <c r="P4" s="13"/>
      <c r="Q4" s="13"/>
    </row>
    <row r="5" spans="1:18" ht="13.5" customHeight="1" x14ac:dyDescent="0.3">
      <c r="A5" s="13"/>
      <c r="B5" s="15" t="s">
        <v>3</v>
      </c>
      <c r="C5" s="16"/>
      <c r="D5" s="16"/>
      <c r="E5" s="16"/>
      <c r="F5" s="16"/>
      <c r="G5" s="16"/>
      <c r="H5" s="16"/>
      <c r="I5" s="17"/>
      <c r="J5" s="16" t="s">
        <v>4</v>
      </c>
      <c r="K5" s="16"/>
      <c r="L5" s="7"/>
      <c r="M5" s="17"/>
      <c r="N5" s="16" t="s">
        <v>5</v>
      </c>
      <c r="O5" s="16"/>
      <c r="P5" s="16"/>
      <c r="Q5" s="7"/>
    </row>
    <row r="6" spans="1:18" ht="31.8" x14ac:dyDescent="0.3">
      <c r="A6" s="13"/>
      <c r="B6" s="18" t="s">
        <v>6</v>
      </c>
      <c r="C6" s="19"/>
      <c r="D6" s="18" t="s">
        <v>7</v>
      </c>
      <c r="E6" s="20"/>
      <c r="F6" s="18" t="s">
        <v>8</v>
      </c>
      <c r="G6" s="20"/>
      <c r="H6" s="18" t="s">
        <v>3</v>
      </c>
      <c r="I6" s="20"/>
      <c r="J6" s="18" t="s">
        <v>9</v>
      </c>
      <c r="K6" s="20"/>
      <c r="L6" s="18" t="s">
        <v>8</v>
      </c>
      <c r="M6" s="20"/>
      <c r="N6" s="18" t="s">
        <v>9</v>
      </c>
      <c r="O6" s="20"/>
      <c r="P6" s="18" t="s">
        <v>8</v>
      </c>
      <c r="Q6" s="20"/>
    </row>
    <row r="7" spans="1:18" x14ac:dyDescent="0.3">
      <c r="A7" s="14"/>
      <c r="B7" s="21" t="s">
        <v>10</v>
      </c>
      <c r="C7" s="22" t="s">
        <v>11</v>
      </c>
      <c r="D7" s="21" t="s">
        <v>10</v>
      </c>
      <c r="E7" s="22" t="s">
        <v>11</v>
      </c>
      <c r="F7" s="21" t="s">
        <v>10</v>
      </c>
      <c r="G7" s="22" t="s">
        <v>11</v>
      </c>
      <c r="H7" s="21" t="s">
        <v>10</v>
      </c>
      <c r="I7" s="22" t="s">
        <v>11</v>
      </c>
      <c r="J7" s="21" t="s">
        <v>10</v>
      </c>
      <c r="K7" s="22" t="s">
        <v>11</v>
      </c>
      <c r="L7" s="21" t="s">
        <v>10</v>
      </c>
      <c r="M7" s="22" t="s">
        <v>11</v>
      </c>
      <c r="N7" s="21" t="s">
        <v>10</v>
      </c>
      <c r="O7" s="22" t="s">
        <v>11</v>
      </c>
      <c r="P7" s="21" t="s">
        <v>10</v>
      </c>
      <c r="Q7" s="23" t="s">
        <v>11</v>
      </c>
    </row>
    <row r="8" spans="1:18" ht="3.75" customHeight="1" x14ac:dyDescent="0.3">
      <c r="A8" s="24"/>
      <c r="B8" s="25"/>
      <c r="C8" s="26"/>
      <c r="D8" s="25"/>
      <c r="E8" s="26"/>
      <c r="F8" s="25"/>
      <c r="G8" s="26"/>
      <c r="H8" s="25"/>
      <c r="I8" s="26"/>
      <c r="J8" s="25"/>
      <c r="K8" s="26"/>
      <c r="L8" s="25"/>
      <c r="M8" s="27"/>
      <c r="N8" s="25"/>
      <c r="O8" s="26"/>
      <c r="P8" s="25"/>
      <c r="Q8" s="28"/>
    </row>
    <row r="9" spans="1:18" ht="12" customHeight="1" x14ac:dyDescent="0.3">
      <c r="A9" s="13"/>
      <c r="B9" s="29" t="s">
        <v>12</v>
      </c>
      <c r="C9" s="30"/>
      <c r="D9" s="29" t="s">
        <v>12</v>
      </c>
      <c r="E9" s="30"/>
      <c r="F9" s="29" t="s">
        <v>12</v>
      </c>
      <c r="G9" s="30"/>
      <c r="H9" s="29" t="s">
        <v>12</v>
      </c>
      <c r="I9" s="30"/>
      <c r="J9" s="29" t="s">
        <v>12</v>
      </c>
      <c r="K9" s="30"/>
      <c r="L9" s="29" t="s">
        <v>12</v>
      </c>
      <c r="M9" s="30"/>
      <c r="N9" s="29" t="s">
        <v>12</v>
      </c>
      <c r="O9" s="30"/>
      <c r="Q9"/>
    </row>
    <row r="10" spans="1:18" x14ac:dyDescent="0.3">
      <c r="A10" s="31" t="s">
        <v>13</v>
      </c>
      <c r="B10" s="32"/>
      <c r="C10" s="32"/>
      <c r="D10" s="32"/>
      <c r="E10" s="32"/>
      <c r="F10" s="32"/>
      <c r="G10" s="32"/>
      <c r="H10" s="32"/>
      <c r="I10" s="32"/>
      <c r="J10" s="32"/>
      <c r="K10" s="32"/>
      <c r="L10" s="32"/>
      <c r="M10" s="32"/>
      <c r="N10" s="32"/>
      <c r="O10" s="32"/>
      <c r="P10" s="32"/>
      <c r="Q10" s="32"/>
    </row>
    <row r="11" spans="1:18" x14ac:dyDescent="0.3">
      <c r="A11" s="33" t="s">
        <v>14</v>
      </c>
      <c r="B11" s="34">
        <v>33.667299999999997</v>
      </c>
      <c r="C11" s="35">
        <v>8.7874945000000011</v>
      </c>
      <c r="D11" s="34">
        <v>25.628499999999999</v>
      </c>
      <c r="E11" s="35">
        <v>3.0610380000000008</v>
      </c>
      <c r="F11" s="34">
        <v>16.0288</v>
      </c>
      <c r="G11" s="35">
        <v>1.0206974999999994</v>
      </c>
      <c r="H11" s="34">
        <v>17.223800000000001</v>
      </c>
      <c r="I11" s="35">
        <v>0.97410549999999985</v>
      </c>
      <c r="J11" s="34">
        <v>26.982899999999997</v>
      </c>
      <c r="K11" s="35">
        <v>4.2261559999999987</v>
      </c>
      <c r="L11" s="34">
        <v>16.605499999999999</v>
      </c>
      <c r="M11" s="35">
        <v>1.4200125000000008</v>
      </c>
      <c r="N11" s="34">
        <v>24.0307</v>
      </c>
      <c r="O11" s="35">
        <v>4.3987480000000012</v>
      </c>
      <c r="P11" s="34">
        <v>15.558</v>
      </c>
      <c r="Q11" s="35">
        <v>1.4476699999999996</v>
      </c>
      <c r="R11" s="36"/>
    </row>
    <row r="12" spans="1:18" x14ac:dyDescent="0.3">
      <c r="A12" s="33" t="s">
        <v>15</v>
      </c>
      <c r="B12" s="34">
        <v>1.7575670000000001</v>
      </c>
      <c r="C12" s="35">
        <v>0.30356478500000006</v>
      </c>
      <c r="D12" s="34">
        <v>1.738191</v>
      </c>
      <c r="E12" s="35">
        <v>0.14830253000000004</v>
      </c>
      <c r="F12" s="34">
        <v>1.6493960000000001</v>
      </c>
      <c r="G12" s="35">
        <v>8.314007499999998E-2</v>
      </c>
      <c r="H12" s="34">
        <v>1.670172</v>
      </c>
      <c r="I12" s="35">
        <v>7.3182069999999988E-2</v>
      </c>
      <c r="J12" s="34">
        <v>1.788842</v>
      </c>
      <c r="K12" s="35">
        <v>0.22339688499999988</v>
      </c>
      <c r="L12" s="34">
        <v>1.682312</v>
      </c>
      <c r="M12" s="35">
        <v>0.11215031499999994</v>
      </c>
      <c r="N12" s="34">
        <v>1.6710959999999999</v>
      </c>
      <c r="O12" s="35">
        <v>0.17191854499999992</v>
      </c>
      <c r="P12" s="34">
        <v>1.620711</v>
      </c>
      <c r="Q12" s="35">
        <v>0.12116402999999998</v>
      </c>
      <c r="R12" s="36"/>
    </row>
    <row r="13" spans="1:18" x14ac:dyDescent="0.3">
      <c r="A13" s="37"/>
      <c r="B13" s="38" t="s">
        <v>12</v>
      </c>
      <c r="C13" s="39"/>
      <c r="D13" s="38" t="s">
        <v>12</v>
      </c>
      <c r="E13" s="39"/>
      <c r="F13" s="38" t="s">
        <v>12</v>
      </c>
      <c r="G13" s="39"/>
      <c r="H13" s="38" t="s">
        <v>12</v>
      </c>
      <c r="I13" s="39"/>
      <c r="J13" s="38" t="s">
        <v>12</v>
      </c>
      <c r="K13" s="39"/>
      <c r="L13" s="38" t="s">
        <v>12</v>
      </c>
      <c r="M13" s="39"/>
      <c r="N13" s="38" t="s">
        <v>12</v>
      </c>
      <c r="O13" s="39"/>
      <c r="P13" s="38" t="s">
        <v>12</v>
      </c>
      <c r="Q13" s="39"/>
      <c r="R13" s="36"/>
    </row>
    <row r="14" spans="1:18" x14ac:dyDescent="0.3">
      <c r="A14" s="40" t="s">
        <v>16</v>
      </c>
      <c r="B14" s="32"/>
      <c r="C14" s="32"/>
      <c r="D14" s="32"/>
      <c r="E14" s="32"/>
      <c r="F14" s="32"/>
      <c r="G14" s="32"/>
      <c r="H14" s="32"/>
      <c r="I14" s="32"/>
      <c r="J14" s="32"/>
      <c r="K14" s="32"/>
      <c r="L14" s="32"/>
      <c r="M14" s="32"/>
      <c r="N14" s="32"/>
      <c r="O14" s="32"/>
      <c r="P14" s="32"/>
      <c r="Q14" s="32"/>
      <c r="R14" s="36"/>
    </row>
    <row r="15" spans="1:18" x14ac:dyDescent="0.3">
      <c r="A15" s="33" t="s">
        <v>17</v>
      </c>
      <c r="B15" s="34">
        <v>16.495999999999999</v>
      </c>
      <c r="C15" s="35">
        <v>6.9547494999999984</v>
      </c>
      <c r="D15" s="34">
        <v>5.1253000000000002</v>
      </c>
      <c r="E15" s="35">
        <v>1.6826200000000002</v>
      </c>
      <c r="F15" s="34">
        <v>0.32669999999999999</v>
      </c>
      <c r="G15" s="35">
        <v>0.12131550000000001</v>
      </c>
      <c r="H15" s="34">
        <v>0.89379999999999993</v>
      </c>
      <c r="I15" s="35">
        <v>0.22919100000000003</v>
      </c>
      <c r="J15" s="34">
        <v>4.9563000000000006</v>
      </c>
      <c r="K15" s="35">
        <v>2.4763605000000002</v>
      </c>
      <c r="L15" s="34">
        <v>0.28349999999999997</v>
      </c>
      <c r="M15" s="35">
        <v>0.15352349999999998</v>
      </c>
      <c r="N15" s="34">
        <v>5.3247</v>
      </c>
      <c r="O15" s="35">
        <v>2.2211439999999998</v>
      </c>
      <c r="P15" s="34">
        <v>0.36199999999999999</v>
      </c>
      <c r="Q15" s="35">
        <v>0.1811895</v>
      </c>
      <c r="R15" s="36"/>
    </row>
    <row r="16" spans="1:18" x14ac:dyDescent="0.3">
      <c r="A16" s="33" t="s">
        <v>18</v>
      </c>
      <c r="B16" s="34">
        <v>10.252000000000001</v>
      </c>
      <c r="C16" s="35">
        <v>5.0406269999999997</v>
      </c>
      <c r="D16" s="34">
        <v>7.8770000000000007</v>
      </c>
      <c r="E16" s="35">
        <v>1.9526014999999997</v>
      </c>
      <c r="F16" s="34">
        <v>4.1598999999999995</v>
      </c>
      <c r="G16" s="35">
        <v>0.53155799999999997</v>
      </c>
      <c r="H16" s="34">
        <v>4.6306000000000003</v>
      </c>
      <c r="I16" s="35">
        <v>0.52797450000000024</v>
      </c>
      <c r="J16" s="34">
        <v>8.4384999999999994</v>
      </c>
      <c r="K16" s="35">
        <v>2.8713765000000002</v>
      </c>
      <c r="L16" s="34">
        <v>3.7511000000000001</v>
      </c>
      <c r="M16" s="35">
        <v>0.70665500000000014</v>
      </c>
      <c r="N16" s="34">
        <v>7.2147000000000006</v>
      </c>
      <c r="O16" s="35">
        <v>2.5664180000000001</v>
      </c>
      <c r="P16" s="34">
        <v>4.4936999999999996</v>
      </c>
      <c r="Q16" s="35">
        <v>0.77390150000000024</v>
      </c>
      <c r="R16" s="36"/>
    </row>
    <row r="17" spans="1:18" x14ac:dyDescent="0.3">
      <c r="A17" s="33" t="s">
        <v>19</v>
      </c>
      <c r="B17" s="34" t="s">
        <v>20</v>
      </c>
      <c r="C17" s="35" t="s">
        <v>20</v>
      </c>
      <c r="D17" s="34">
        <v>3.4460999999999999</v>
      </c>
      <c r="E17" s="35">
        <v>1.198736</v>
      </c>
      <c r="F17" s="34">
        <v>2.6290999999999998</v>
      </c>
      <c r="G17" s="35">
        <v>0.445162</v>
      </c>
      <c r="H17" s="34">
        <v>2.7335000000000003</v>
      </c>
      <c r="I17" s="35">
        <v>0.41737349999999995</v>
      </c>
      <c r="J17" s="34">
        <v>5.7762000000000002</v>
      </c>
      <c r="K17" s="35">
        <v>2.0941105000000002</v>
      </c>
      <c r="L17" s="34">
        <v>5.4332000000000003</v>
      </c>
      <c r="M17" s="35">
        <v>0.94113450000000021</v>
      </c>
      <c r="N17" s="34" t="s">
        <v>20</v>
      </c>
      <c r="O17" s="35" t="s">
        <v>20</v>
      </c>
      <c r="P17" s="34">
        <v>0.33950000000000002</v>
      </c>
      <c r="Q17" s="35">
        <v>0.20708100000000002</v>
      </c>
      <c r="R17" s="36"/>
    </row>
    <row r="18" spans="1:18" x14ac:dyDescent="0.3">
      <c r="A18" s="33" t="s">
        <v>21</v>
      </c>
      <c r="B18" s="34" t="s">
        <v>20</v>
      </c>
      <c r="C18" s="35" t="s">
        <v>20</v>
      </c>
      <c r="D18" s="34">
        <v>3.6039000000000003</v>
      </c>
      <c r="E18" s="35">
        <v>1.5220145</v>
      </c>
      <c r="F18" s="34">
        <v>3.6135000000000002</v>
      </c>
      <c r="G18" s="35">
        <v>0.60245749999999987</v>
      </c>
      <c r="H18" s="34">
        <v>3.6475</v>
      </c>
      <c r="I18" s="35">
        <v>0.56525399999999992</v>
      </c>
      <c r="J18" s="34">
        <v>3.3558999999999997</v>
      </c>
      <c r="K18" s="35">
        <v>1.9883730000000002</v>
      </c>
      <c r="L18" s="34">
        <v>2.6701999999999999</v>
      </c>
      <c r="M18" s="35">
        <v>0.77322150000000001</v>
      </c>
      <c r="N18" s="34">
        <v>3.8963999999999999</v>
      </c>
      <c r="O18" s="35">
        <v>2.3473309999999996</v>
      </c>
      <c r="P18" s="34">
        <v>4.3837000000000002</v>
      </c>
      <c r="Q18" s="35">
        <v>0.89238799999999985</v>
      </c>
      <c r="R18" s="36"/>
    </row>
    <row r="19" spans="1:18" x14ac:dyDescent="0.3">
      <c r="A19" s="37"/>
      <c r="B19" s="38" t="s">
        <v>12</v>
      </c>
      <c r="C19" s="39"/>
      <c r="D19" s="38" t="s">
        <v>12</v>
      </c>
      <c r="E19" s="39"/>
      <c r="F19" s="38" t="s">
        <v>12</v>
      </c>
      <c r="G19" s="39"/>
      <c r="H19" s="38" t="s">
        <v>12</v>
      </c>
      <c r="I19" s="39"/>
      <c r="J19" s="38" t="s">
        <v>12</v>
      </c>
      <c r="K19" s="39"/>
      <c r="L19" s="38" t="s">
        <v>12</v>
      </c>
      <c r="M19" s="39"/>
      <c r="N19" s="38" t="s">
        <v>12</v>
      </c>
      <c r="O19" s="39"/>
      <c r="P19" s="38" t="s">
        <v>12</v>
      </c>
      <c r="Q19" s="39"/>
      <c r="R19" s="36"/>
    </row>
    <row r="20" spans="1:18" x14ac:dyDescent="0.3">
      <c r="A20" s="40" t="s">
        <v>22</v>
      </c>
      <c r="B20" s="32"/>
      <c r="C20" s="32"/>
      <c r="D20" s="32"/>
      <c r="E20" s="32"/>
      <c r="F20" s="32"/>
      <c r="G20" s="32"/>
      <c r="H20" s="32"/>
      <c r="I20" s="32"/>
      <c r="J20" s="32"/>
      <c r="K20" s="32"/>
      <c r="L20" s="32"/>
      <c r="M20" s="32"/>
      <c r="N20" s="32"/>
      <c r="O20" s="32"/>
      <c r="P20" s="32"/>
      <c r="Q20" s="32"/>
      <c r="R20" s="36"/>
    </row>
    <row r="21" spans="1:18" x14ac:dyDescent="0.3">
      <c r="A21" s="33" t="s">
        <v>23</v>
      </c>
      <c r="B21" s="34">
        <v>6.4878000000000009</v>
      </c>
      <c r="C21" s="35">
        <v>4.1494790000000004</v>
      </c>
      <c r="D21" s="34">
        <v>6.0747</v>
      </c>
      <c r="E21" s="35">
        <v>1.5873575</v>
      </c>
      <c r="F21" s="34">
        <v>4.6759000000000004</v>
      </c>
      <c r="G21" s="35">
        <v>0.63497199999999998</v>
      </c>
      <c r="H21" s="34">
        <v>4.8677999999999999</v>
      </c>
      <c r="I21" s="35">
        <v>0.59294150000000001</v>
      </c>
      <c r="J21" s="34">
        <v>5.8811</v>
      </c>
      <c r="K21" s="35">
        <v>2.3436909999999997</v>
      </c>
      <c r="L21" s="34">
        <v>4.5023</v>
      </c>
      <c r="M21" s="35">
        <v>0.73548150000000012</v>
      </c>
      <c r="N21" s="34">
        <v>6.3031000000000006</v>
      </c>
      <c r="O21" s="35">
        <v>2.0848420000000001</v>
      </c>
      <c r="P21" s="34">
        <v>4.8175999999999997</v>
      </c>
      <c r="Q21" s="35">
        <v>0.9840960000000003</v>
      </c>
      <c r="R21" s="36"/>
    </row>
    <row r="22" spans="1:18" x14ac:dyDescent="0.3">
      <c r="A22" s="33" t="s">
        <v>24</v>
      </c>
      <c r="B22" s="34">
        <v>6.2218</v>
      </c>
      <c r="C22" s="35">
        <v>3.9162619999999997</v>
      </c>
      <c r="D22" s="34">
        <v>5.7386999999999997</v>
      </c>
      <c r="E22" s="35">
        <v>1.5520395</v>
      </c>
      <c r="F22" s="34">
        <v>3.4431000000000003</v>
      </c>
      <c r="G22" s="35">
        <v>0.52426850000000003</v>
      </c>
      <c r="H22" s="34">
        <v>3.7826</v>
      </c>
      <c r="I22" s="35">
        <v>0.50646350000000018</v>
      </c>
      <c r="J22" s="34">
        <v>5.9965999999999999</v>
      </c>
      <c r="K22" s="35">
        <v>2.2689265000000001</v>
      </c>
      <c r="L22" s="34">
        <v>3.5944999999999996</v>
      </c>
      <c r="M22" s="35">
        <v>0.81394650000000002</v>
      </c>
      <c r="N22" s="34">
        <v>5.4344000000000001</v>
      </c>
      <c r="O22" s="35">
        <v>2.0647165000000003</v>
      </c>
      <c r="P22" s="34">
        <v>3.3195000000000001</v>
      </c>
      <c r="Q22" s="35">
        <v>0.68151549999999983</v>
      </c>
      <c r="R22" s="36"/>
    </row>
    <row r="23" spans="1:18" x14ac:dyDescent="0.3">
      <c r="A23" s="33" t="s">
        <v>25</v>
      </c>
      <c r="B23" s="34" t="s">
        <v>20</v>
      </c>
      <c r="C23" s="35" t="s">
        <v>20</v>
      </c>
      <c r="D23" s="34">
        <v>0.79810000000000003</v>
      </c>
      <c r="E23" s="35">
        <v>0.58213749999999997</v>
      </c>
      <c r="F23" s="34">
        <v>0.95989999999999998</v>
      </c>
      <c r="G23" s="35">
        <v>0.45242349999999998</v>
      </c>
      <c r="H23" s="34">
        <v>0.97409999999999997</v>
      </c>
      <c r="I23" s="35">
        <v>0.40996050000000001</v>
      </c>
      <c r="J23" s="34" t="s">
        <v>20</v>
      </c>
      <c r="K23" s="35" t="s">
        <v>20</v>
      </c>
      <c r="L23" s="34">
        <v>0.96869999999999989</v>
      </c>
      <c r="M23" s="35">
        <v>0.55769900000000006</v>
      </c>
      <c r="N23" s="34">
        <v>1.2010000000000001</v>
      </c>
      <c r="O23" s="35">
        <v>1.0128870000000001</v>
      </c>
      <c r="P23" s="34">
        <v>0.95279999999999998</v>
      </c>
      <c r="Q23" s="35">
        <v>0.6838455</v>
      </c>
      <c r="R23" s="36"/>
    </row>
    <row r="24" spans="1:18" x14ac:dyDescent="0.3">
      <c r="A24" s="33" t="s">
        <v>26</v>
      </c>
      <c r="B24" s="34">
        <v>9.976799999999999</v>
      </c>
      <c r="C24" s="35">
        <v>4.5525044999999995</v>
      </c>
      <c r="D24" s="34">
        <v>11.4009</v>
      </c>
      <c r="E24" s="35">
        <v>2.1018995000000005</v>
      </c>
      <c r="F24" s="34">
        <v>6.2046999999999999</v>
      </c>
      <c r="G24" s="35">
        <v>0.70467199999999997</v>
      </c>
      <c r="H24" s="34">
        <v>6.8056000000000001</v>
      </c>
      <c r="I24" s="35">
        <v>0.6680440000000003</v>
      </c>
      <c r="J24" s="34">
        <v>12.567600000000001</v>
      </c>
      <c r="K24" s="35">
        <v>3.0844385000000001</v>
      </c>
      <c r="L24" s="34">
        <v>6.1531000000000002</v>
      </c>
      <c r="M24" s="35">
        <v>0.86879249999999986</v>
      </c>
      <c r="N24" s="34">
        <v>10.0245</v>
      </c>
      <c r="O24" s="35">
        <v>2.7562219999999997</v>
      </c>
      <c r="P24" s="34">
        <v>6.2468000000000004</v>
      </c>
      <c r="Q24" s="35">
        <v>1.0650140000000001</v>
      </c>
      <c r="R24" s="36"/>
    </row>
    <row r="25" spans="1:18" x14ac:dyDescent="0.3">
      <c r="A25" s="33" t="s">
        <v>27</v>
      </c>
      <c r="B25" s="34" t="s">
        <v>20</v>
      </c>
      <c r="C25" s="35" t="s">
        <v>20</v>
      </c>
      <c r="D25" s="34">
        <v>0.48250000000000004</v>
      </c>
      <c r="E25" s="35">
        <v>0.35070600000000002</v>
      </c>
      <c r="F25" s="34">
        <v>0.42500000000000004</v>
      </c>
      <c r="G25" s="35">
        <v>0.16242000000000001</v>
      </c>
      <c r="H25" s="34">
        <v>0.43119999999999997</v>
      </c>
      <c r="I25" s="35">
        <v>0.148946</v>
      </c>
      <c r="J25" s="34">
        <v>0.83929999999999993</v>
      </c>
      <c r="K25" s="35">
        <v>0.63911249999999997</v>
      </c>
      <c r="L25" s="34">
        <v>0.57899999999999996</v>
      </c>
      <c r="M25" s="35">
        <v>0.26873949999999996</v>
      </c>
      <c r="N25" s="34" t="s">
        <v>20</v>
      </c>
      <c r="O25" s="35" t="s">
        <v>20</v>
      </c>
      <c r="P25" s="34">
        <v>0.29930000000000001</v>
      </c>
      <c r="Q25" s="35">
        <v>0.19720400000000005</v>
      </c>
      <c r="R25" s="36"/>
    </row>
    <row r="26" spans="1:18" ht="3.75" customHeight="1" x14ac:dyDescent="0.3">
      <c r="A26" s="41"/>
      <c r="B26" s="41"/>
      <c r="C26" s="41"/>
      <c r="D26" s="41"/>
      <c r="E26" s="41"/>
      <c r="F26" s="41"/>
      <c r="G26" s="41"/>
      <c r="H26" s="41"/>
      <c r="I26" s="41"/>
      <c r="J26" s="41"/>
      <c r="K26" s="41"/>
      <c r="L26" s="41"/>
      <c r="M26" s="41"/>
      <c r="N26" s="41"/>
      <c r="O26" s="41"/>
      <c r="P26" s="41"/>
      <c r="Q26" s="41"/>
    </row>
    <row r="27" spans="1:18" x14ac:dyDescent="0.3">
      <c r="A27" s="9" t="s">
        <v>28</v>
      </c>
      <c r="B27" s="9"/>
      <c r="C27" s="9"/>
      <c r="D27" s="9"/>
      <c r="E27" s="9"/>
      <c r="F27" s="9"/>
      <c r="G27" s="9"/>
      <c r="H27" s="9"/>
      <c r="I27" s="9"/>
      <c r="J27" s="9"/>
      <c r="K27" s="9"/>
      <c r="L27" s="9"/>
      <c r="M27" s="9"/>
      <c r="N27" s="9"/>
      <c r="O27" s="9"/>
      <c r="P27" s="9"/>
      <c r="Q27" s="9"/>
    </row>
    <row r="28" spans="1:18" ht="13.2" customHeight="1" x14ac:dyDescent="0.3">
      <c r="A28" s="13" t="s">
        <v>29</v>
      </c>
      <c r="B28" s="9"/>
      <c r="C28" s="9"/>
      <c r="D28" s="9"/>
      <c r="E28" s="9"/>
      <c r="F28" s="9"/>
      <c r="G28" s="9"/>
      <c r="H28" s="9"/>
      <c r="I28" s="9"/>
      <c r="J28" s="9"/>
      <c r="K28" s="9"/>
      <c r="L28" s="9"/>
      <c r="M28" s="9"/>
      <c r="N28" s="9"/>
      <c r="O28" s="9"/>
      <c r="P28" s="9"/>
      <c r="Q28" s="9"/>
    </row>
    <row r="29" spans="1:18" ht="13.2" customHeight="1" x14ac:dyDescent="0.3">
      <c r="A29" s="42" t="s">
        <v>30</v>
      </c>
      <c r="B29" s="9"/>
      <c r="C29" s="9"/>
      <c r="D29" s="9"/>
      <c r="E29" s="9"/>
      <c r="F29" s="9"/>
      <c r="G29" s="9"/>
      <c r="H29" s="9"/>
      <c r="I29" s="9"/>
      <c r="J29" s="9"/>
      <c r="K29" s="9"/>
      <c r="L29" s="9"/>
      <c r="M29" s="9"/>
    </row>
    <row r="30" spans="1:18" ht="13.2" customHeight="1" x14ac:dyDescent="0.3">
      <c r="A30" s="43" t="s">
        <v>31</v>
      </c>
      <c r="B30" s="9"/>
      <c r="C30" s="9"/>
      <c r="D30" s="9"/>
      <c r="E30" s="9"/>
      <c r="F30" s="9"/>
      <c r="G30" s="9"/>
      <c r="H30" s="9"/>
      <c r="I30" s="9"/>
      <c r="J30" s="9"/>
      <c r="K30" s="9"/>
      <c r="L30" s="9"/>
      <c r="M30" s="9"/>
      <c r="N30" s="9"/>
      <c r="O30" s="9"/>
      <c r="P30" s="9"/>
      <c r="Q30" s="9"/>
    </row>
    <row r="31" spans="1:18" ht="13.2" customHeight="1" x14ac:dyDescent="0.3">
      <c r="A31" s="44" t="s">
        <v>32</v>
      </c>
      <c r="B31" s="9"/>
      <c r="C31" s="9"/>
      <c r="D31" s="9"/>
      <c r="E31" s="9"/>
      <c r="F31" s="9"/>
      <c r="G31" s="9"/>
      <c r="H31" s="9"/>
      <c r="I31" s="9"/>
      <c r="J31" s="9"/>
      <c r="K31" s="9"/>
      <c r="L31" s="9"/>
      <c r="M31" s="9"/>
      <c r="N31" s="9"/>
      <c r="O31" s="9"/>
      <c r="P31" s="9"/>
      <c r="Q31" s="9"/>
    </row>
    <row r="32" spans="1:18" ht="13.2" customHeight="1" x14ac:dyDescent="0.3">
      <c r="A32" s="45"/>
      <c r="B32" s="9"/>
      <c r="C32" s="9"/>
      <c r="D32" s="9"/>
      <c r="E32" s="9"/>
      <c r="F32" s="9"/>
      <c r="G32" s="9"/>
      <c r="H32" s="9"/>
      <c r="I32" s="9"/>
      <c r="J32" s="9"/>
      <c r="K32" s="9"/>
      <c r="L32" s="9"/>
      <c r="M32" s="9"/>
      <c r="N32" s="9"/>
      <c r="O32" s="9"/>
      <c r="P32" s="9"/>
      <c r="Q32" s="9"/>
    </row>
    <row r="33" spans="1:9" x14ac:dyDescent="0.3">
      <c r="A33" s="5" t="s">
        <v>33</v>
      </c>
      <c r="B33" s="2"/>
      <c r="C33" s="2"/>
    </row>
    <row r="34" spans="1:9" ht="3.75" customHeight="1" x14ac:dyDescent="0.3">
      <c r="A34" s="6"/>
      <c r="B34" s="6"/>
      <c r="C34" s="6"/>
      <c r="E34" s="7"/>
      <c r="F34" s="6"/>
      <c r="G34" s="7"/>
      <c r="H34" s="7"/>
      <c r="I34" s="7"/>
    </row>
    <row r="35" spans="1:9" ht="3.75" customHeight="1" x14ac:dyDescent="0.3">
      <c r="A35" s="9"/>
      <c r="B35" s="10"/>
      <c r="C35" s="11"/>
      <c r="D35" s="11"/>
      <c r="E35" s="11"/>
      <c r="F35" s="10"/>
      <c r="G35" s="13"/>
      <c r="H35" s="13"/>
      <c r="I35" s="13"/>
    </row>
    <row r="36" spans="1:9" ht="13.5" customHeight="1" x14ac:dyDescent="0.3">
      <c r="A36" s="13"/>
      <c r="B36" s="15" t="s">
        <v>34</v>
      </c>
      <c r="C36" s="16"/>
      <c r="D36" s="16"/>
      <c r="E36" s="17"/>
      <c r="F36" s="16" t="s">
        <v>35</v>
      </c>
      <c r="G36" s="16"/>
      <c r="H36" s="7"/>
      <c r="I36" s="7"/>
    </row>
    <row r="37" spans="1:9" ht="34.799999999999997" customHeight="1" x14ac:dyDescent="0.3">
      <c r="A37" s="13"/>
      <c r="B37" s="18" t="s">
        <v>9</v>
      </c>
      <c r="C37" s="20"/>
      <c r="D37" s="18" t="s">
        <v>8</v>
      </c>
      <c r="E37" s="20"/>
      <c r="F37" s="18" t="s">
        <v>9</v>
      </c>
      <c r="G37" s="20"/>
      <c r="H37" s="18" t="s">
        <v>8</v>
      </c>
      <c r="I37" s="20"/>
    </row>
    <row r="38" spans="1:9" x14ac:dyDescent="0.3">
      <c r="A38" s="14"/>
      <c r="B38" s="21" t="s">
        <v>36</v>
      </c>
      <c r="C38" s="22" t="s">
        <v>11</v>
      </c>
      <c r="D38" s="21" t="s">
        <v>36</v>
      </c>
      <c r="E38" s="22" t="s">
        <v>11</v>
      </c>
      <c r="F38" s="21" t="s">
        <v>36</v>
      </c>
      <c r="G38" s="22" t="s">
        <v>11</v>
      </c>
      <c r="H38" s="21" t="s">
        <v>36</v>
      </c>
      <c r="I38" s="23" t="s">
        <v>11</v>
      </c>
    </row>
    <row r="39" spans="1:9" ht="3.75" customHeight="1" x14ac:dyDescent="0.3">
      <c r="A39" s="24"/>
      <c r="B39" s="25"/>
      <c r="C39" s="26"/>
      <c r="D39" s="25"/>
      <c r="E39" s="26"/>
      <c r="F39" s="25"/>
      <c r="G39" s="26"/>
      <c r="H39" s="25"/>
      <c r="I39" s="28"/>
    </row>
    <row r="40" spans="1:9" ht="12" customHeight="1" x14ac:dyDescent="0.3">
      <c r="A40" s="13"/>
      <c r="B40" s="29" t="s">
        <v>12</v>
      </c>
      <c r="C40" s="30"/>
      <c r="D40" s="29" t="s">
        <v>12</v>
      </c>
      <c r="E40" s="30"/>
      <c r="F40" s="29" t="s">
        <v>12</v>
      </c>
      <c r="G40" s="30"/>
      <c r="H40" s="29" t="s">
        <v>12</v>
      </c>
      <c r="I40" s="30"/>
    </row>
    <row r="41" spans="1:9" x14ac:dyDescent="0.3">
      <c r="A41" s="31" t="s">
        <v>13</v>
      </c>
      <c r="B41" s="32"/>
      <c r="C41" s="32"/>
      <c r="D41" s="32"/>
      <c r="E41" s="32"/>
      <c r="F41" s="32"/>
      <c r="G41" s="32"/>
      <c r="H41" s="32"/>
      <c r="I41" s="32"/>
    </row>
    <row r="42" spans="1:9" x14ac:dyDescent="0.3">
      <c r="A42" s="33" t="s">
        <v>14</v>
      </c>
      <c r="B42" s="34">
        <v>25.443100000000001</v>
      </c>
      <c r="C42" s="35">
        <v>5.6830769999999999</v>
      </c>
      <c r="D42" s="34">
        <v>18.657</v>
      </c>
      <c r="E42" s="35">
        <v>1.7366105000000007</v>
      </c>
      <c r="F42" s="34">
        <v>25.720800000000001</v>
      </c>
      <c r="G42" s="35">
        <v>3.6073645000000001</v>
      </c>
      <c r="H42" s="34">
        <v>13.682500000000001</v>
      </c>
      <c r="I42" s="35">
        <v>1.1298409999999994</v>
      </c>
    </row>
    <row r="43" spans="1:9" x14ac:dyDescent="0.3">
      <c r="A43" s="33" t="s">
        <v>15</v>
      </c>
      <c r="B43" s="34">
        <v>1.7851969999999999</v>
      </c>
      <c r="C43" s="35">
        <v>0.20802385999999995</v>
      </c>
      <c r="D43" s="34">
        <v>1.6583110000000001</v>
      </c>
      <c r="E43" s="35">
        <v>0.12791724000000004</v>
      </c>
      <c r="F43" s="34">
        <v>1.7150559999999999</v>
      </c>
      <c r="G43" s="35">
        <v>0.19659894499999997</v>
      </c>
      <c r="H43" s="34">
        <v>1.638544</v>
      </c>
      <c r="I43" s="35">
        <v>9.8099215000000073E-2</v>
      </c>
    </row>
    <row r="44" spans="1:9" x14ac:dyDescent="0.3">
      <c r="A44" s="37"/>
      <c r="B44" s="38" t="s">
        <v>12</v>
      </c>
      <c r="C44" s="39"/>
      <c r="D44" s="38" t="s">
        <v>12</v>
      </c>
      <c r="E44" s="39"/>
      <c r="F44" s="38" t="s">
        <v>12</v>
      </c>
      <c r="G44" s="39"/>
      <c r="H44" s="38" t="s">
        <v>12</v>
      </c>
      <c r="I44" s="39"/>
    </row>
    <row r="45" spans="1:9" x14ac:dyDescent="0.3">
      <c r="A45" s="40" t="s">
        <v>16</v>
      </c>
      <c r="B45" s="32"/>
      <c r="C45" s="32"/>
      <c r="D45" s="32"/>
      <c r="E45" s="32"/>
      <c r="F45" s="32"/>
      <c r="G45" s="32"/>
      <c r="H45" s="32"/>
      <c r="I45" s="32"/>
    </row>
    <row r="46" spans="1:9" x14ac:dyDescent="0.3">
      <c r="A46" s="33" t="s">
        <v>17</v>
      </c>
      <c r="B46" s="34">
        <v>4.0196999999999994</v>
      </c>
      <c r="C46" s="35">
        <v>2.8900484999999998</v>
      </c>
      <c r="D46" s="34">
        <v>0.27899999999999997</v>
      </c>
      <c r="E46" s="35">
        <v>0.16706299999999999</v>
      </c>
      <c r="F46" s="34">
        <v>5.6753999999999998</v>
      </c>
      <c r="G46" s="35">
        <v>2.0675154999999998</v>
      </c>
      <c r="H46" s="34">
        <v>0.36930000000000002</v>
      </c>
      <c r="I46" s="35">
        <v>0.17455749999999998</v>
      </c>
    </row>
    <row r="47" spans="1:9" x14ac:dyDescent="0.3">
      <c r="A47" s="33" t="s">
        <v>18</v>
      </c>
      <c r="B47" s="34">
        <v>7.0770999999999997</v>
      </c>
      <c r="C47" s="35">
        <v>3.4761104999999999</v>
      </c>
      <c r="D47" s="34">
        <v>4.9809999999999999</v>
      </c>
      <c r="E47" s="35">
        <v>0.92084699999999997</v>
      </c>
      <c r="F47" s="34">
        <v>8.2751000000000001</v>
      </c>
      <c r="G47" s="35">
        <v>2.3560965000000005</v>
      </c>
      <c r="H47" s="34">
        <v>3.4269000000000003</v>
      </c>
      <c r="I47" s="35">
        <v>0.57663749999999991</v>
      </c>
    </row>
    <row r="48" spans="1:9" x14ac:dyDescent="0.3">
      <c r="A48" s="33" t="s">
        <v>19</v>
      </c>
      <c r="B48" s="34">
        <v>5.1127000000000002</v>
      </c>
      <c r="C48" s="35">
        <v>2.8487424999999997</v>
      </c>
      <c r="D48" s="34">
        <v>3.2130999999999998</v>
      </c>
      <c r="E48" s="35">
        <v>0.79187850000000015</v>
      </c>
      <c r="F48" s="34">
        <v>2.6169000000000002</v>
      </c>
      <c r="G48" s="35">
        <v>1.092562</v>
      </c>
      <c r="H48" s="34">
        <v>2.1076999999999999</v>
      </c>
      <c r="I48" s="35">
        <v>0.45550049999999992</v>
      </c>
    </row>
    <row r="49" spans="1:17" x14ac:dyDescent="0.3">
      <c r="A49" s="33" t="s">
        <v>21</v>
      </c>
      <c r="B49" s="34">
        <v>4.3546000000000005</v>
      </c>
      <c r="C49" s="35">
        <v>3.2661150000000001</v>
      </c>
      <c r="D49" s="34">
        <v>4.7502000000000004</v>
      </c>
      <c r="E49" s="35">
        <v>1.0696500000000002</v>
      </c>
      <c r="F49" s="34">
        <v>3.2303999999999999</v>
      </c>
      <c r="G49" s="35">
        <v>1.5951889999999995</v>
      </c>
      <c r="H49" s="34">
        <v>2.5985999999999998</v>
      </c>
      <c r="I49" s="35">
        <v>0.6167450000000001</v>
      </c>
    </row>
    <row r="50" spans="1:17" x14ac:dyDescent="0.3">
      <c r="A50" s="37"/>
      <c r="B50" s="38" t="s">
        <v>12</v>
      </c>
      <c r="C50" s="39"/>
      <c r="D50" s="38" t="s">
        <v>12</v>
      </c>
      <c r="E50" s="39"/>
      <c r="F50" s="38" t="s">
        <v>12</v>
      </c>
      <c r="G50" s="39"/>
      <c r="H50" s="38" t="s">
        <v>12</v>
      </c>
      <c r="I50" s="39"/>
    </row>
    <row r="51" spans="1:17" x14ac:dyDescent="0.3">
      <c r="A51" s="40" t="s">
        <v>22</v>
      </c>
      <c r="B51" s="32"/>
      <c r="C51" s="32"/>
      <c r="D51" s="32"/>
      <c r="E51" s="32"/>
      <c r="F51" s="32"/>
      <c r="G51" s="32"/>
      <c r="H51" s="32"/>
      <c r="I51" s="32"/>
    </row>
    <row r="52" spans="1:17" x14ac:dyDescent="0.3">
      <c r="A52" s="33" t="s">
        <v>23</v>
      </c>
      <c r="B52" s="34">
        <v>6.0335999999999999</v>
      </c>
      <c r="C52" s="35">
        <v>2.6389555000000002</v>
      </c>
      <c r="D52" s="34">
        <v>5.4493</v>
      </c>
      <c r="E52" s="35">
        <v>1.1529145000000001</v>
      </c>
      <c r="F52" s="34">
        <v>6.0952000000000002</v>
      </c>
      <c r="G52" s="35">
        <v>1.9817985</v>
      </c>
      <c r="H52" s="34">
        <v>3.9854000000000003</v>
      </c>
      <c r="I52" s="35">
        <v>0.61380299999999988</v>
      </c>
    </row>
    <row r="53" spans="1:17" x14ac:dyDescent="0.3">
      <c r="A53" s="33" t="s">
        <v>24</v>
      </c>
      <c r="B53" s="34">
        <v>6.2520000000000007</v>
      </c>
      <c r="C53" s="35">
        <v>2.5832289999999998</v>
      </c>
      <c r="D53" s="34">
        <v>3.7805</v>
      </c>
      <c r="E53" s="35">
        <v>0.90684900000000002</v>
      </c>
      <c r="F53" s="34">
        <v>5.4832999999999998</v>
      </c>
      <c r="G53" s="35">
        <v>1.9398755000000003</v>
      </c>
      <c r="H53" s="34">
        <v>3.1417999999999999</v>
      </c>
      <c r="I53" s="35">
        <v>0.5726294999999999</v>
      </c>
    </row>
    <row r="54" spans="1:17" x14ac:dyDescent="0.3">
      <c r="A54" s="33" t="s">
        <v>25</v>
      </c>
      <c r="B54" s="34" t="s">
        <v>20</v>
      </c>
      <c r="C54" s="35" t="s">
        <v>20</v>
      </c>
      <c r="D54" s="34">
        <v>1.397</v>
      </c>
      <c r="E54" s="35">
        <v>0.91436150000000005</v>
      </c>
      <c r="F54" s="34">
        <v>0.81980000000000008</v>
      </c>
      <c r="G54" s="35">
        <v>0.73471949999999997</v>
      </c>
      <c r="H54" s="34">
        <v>0.56979999999999997</v>
      </c>
      <c r="I54" s="35">
        <v>0.24956249999999996</v>
      </c>
    </row>
    <row r="55" spans="1:17" x14ac:dyDescent="0.3">
      <c r="A55" s="33" t="s">
        <v>26</v>
      </c>
      <c r="B55" s="34">
        <v>11.296100000000001</v>
      </c>
      <c r="C55" s="35">
        <v>3.5070369999999995</v>
      </c>
      <c r="D55" s="34">
        <v>6.4542999999999999</v>
      </c>
      <c r="E55" s="35">
        <v>1.2046870000000001</v>
      </c>
      <c r="F55" s="34">
        <v>11.453000000000001</v>
      </c>
      <c r="G55" s="35">
        <v>2.6197144999999997</v>
      </c>
      <c r="H55" s="34">
        <v>5.9818999999999996</v>
      </c>
      <c r="I55" s="35">
        <v>0.78715699999999977</v>
      </c>
    </row>
    <row r="56" spans="1:17" x14ac:dyDescent="0.3">
      <c r="A56" s="33" t="s">
        <v>27</v>
      </c>
      <c r="B56" s="34" t="s">
        <v>20</v>
      </c>
      <c r="C56" s="35" t="s">
        <v>20</v>
      </c>
      <c r="D56" s="34">
        <v>0.63470000000000004</v>
      </c>
      <c r="E56" s="35">
        <v>0.29084450000000006</v>
      </c>
      <c r="F56" s="34">
        <v>0.46350000000000002</v>
      </c>
      <c r="G56" s="35">
        <v>0.43104149999999997</v>
      </c>
      <c r="H56" s="34">
        <v>0.2379</v>
      </c>
      <c r="I56" s="35">
        <v>0.16453799999999999</v>
      </c>
    </row>
    <row r="57" spans="1:17" ht="3.75" customHeight="1" x14ac:dyDescent="0.3">
      <c r="A57" s="41"/>
      <c r="B57" s="41"/>
      <c r="C57" s="41"/>
      <c r="D57" s="41"/>
      <c r="E57" s="41"/>
      <c r="F57" s="41"/>
      <c r="G57" s="41"/>
      <c r="H57" s="41"/>
      <c r="I57" s="41"/>
    </row>
    <row r="58" spans="1:17" x14ac:dyDescent="0.3">
      <c r="A58" s="9" t="s">
        <v>28</v>
      </c>
      <c r="B58" s="9"/>
      <c r="C58" s="9"/>
      <c r="D58" s="9"/>
      <c r="E58" s="9"/>
      <c r="F58" s="9"/>
      <c r="G58" s="9"/>
      <c r="H58" s="9"/>
      <c r="I58" s="9"/>
    </row>
    <row r="59" spans="1:17" ht="13.2" customHeight="1" x14ac:dyDescent="0.3">
      <c r="A59" s="13" t="s">
        <v>29</v>
      </c>
      <c r="B59" s="9"/>
      <c r="C59" s="9"/>
      <c r="D59" s="9"/>
      <c r="E59" s="9"/>
      <c r="F59" s="9"/>
      <c r="G59" s="9"/>
      <c r="H59" s="9"/>
      <c r="I59" s="9"/>
      <c r="J59" s="9"/>
      <c r="K59" s="9"/>
      <c r="L59" s="9"/>
      <c r="M59" s="9"/>
    </row>
    <row r="60" spans="1:17" ht="13.2" customHeight="1" x14ac:dyDescent="0.3">
      <c r="A60" s="42" t="s">
        <v>30</v>
      </c>
      <c r="B60" s="9"/>
      <c r="C60" s="9"/>
      <c r="D60" s="9"/>
      <c r="E60" s="9"/>
      <c r="F60" s="9"/>
      <c r="G60" s="9"/>
      <c r="H60" s="9"/>
      <c r="I60" s="9"/>
      <c r="J60" s="9"/>
      <c r="K60" s="9"/>
      <c r="L60" s="9"/>
      <c r="M60" s="9"/>
    </row>
    <row r="61" spans="1:17" ht="13.2" customHeight="1" x14ac:dyDescent="0.3">
      <c r="A61" s="43" t="s">
        <v>31</v>
      </c>
      <c r="B61" s="9"/>
      <c r="C61" s="9"/>
      <c r="D61" s="9"/>
      <c r="E61" s="9"/>
      <c r="F61" s="9"/>
      <c r="G61" s="9"/>
      <c r="H61" s="9"/>
      <c r="I61" s="9"/>
      <c r="J61" s="9"/>
      <c r="K61" s="9"/>
      <c r="L61" s="9"/>
      <c r="M61" s="9"/>
      <c r="N61" s="9"/>
      <c r="O61" s="9"/>
      <c r="P61" s="9"/>
      <c r="Q61" s="9"/>
    </row>
    <row r="62" spans="1:17" ht="13.2" customHeight="1" x14ac:dyDescent="0.3">
      <c r="A62" s="44" t="s">
        <v>32</v>
      </c>
      <c r="B62" s="9"/>
      <c r="C62" s="9"/>
      <c r="D62" s="9"/>
      <c r="E62" s="9"/>
      <c r="F62" s="9"/>
      <c r="G62" s="9"/>
      <c r="H62" s="9"/>
      <c r="I62" s="9"/>
      <c r="J62" s="9"/>
      <c r="K62" s="9"/>
      <c r="L62" s="9"/>
      <c r="M62" s="9"/>
      <c r="N62" s="9"/>
      <c r="O62" s="9"/>
      <c r="P62" s="9"/>
      <c r="Q62" s="9"/>
    </row>
    <row r="63" spans="1:17" s="9" customFormat="1" ht="13.2" customHeight="1" x14ac:dyDescent="0.3">
      <c r="A63" s="44"/>
      <c r="D63" s="46"/>
      <c r="J63" s="44"/>
      <c r="K63" s="47"/>
      <c r="L63" s="46"/>
      <c r="M63" s="48"/>
      <c r="N63" s="48"/>
    </row>
    <row r="64" spans="1:17" ht="13.2" customHeight="1" x14ac:dyDescent="0.3">
      <c r="A64" s="49" t="s">
        <v>37</v>
      </c>
      <c r="B64" s="13"/>
      <c r="C64" s="13"/>
      <c r="D64" s="13"/>
      <c r="E64" s="13"/>
      <c r="F64" s="13"/>
      <c r="G64" s="13"/>
      <c r="H64" s="13"/>
      <c r="I64" s="13"/>
      <c r="J64" s="13"/>
      <c r="K64" s="13"/>
    </row>
    <row r="65" spans="1:17" ht="13.2" customHeight="1" x14ac:dyDescent="0.3">
      <c r="A65" s="13" t="s">
        <v>38</v>
      </c>
      <c r="B65" s="13"/>
      <c r="C65" s="13"/>
      <c r="D65" s="13"/>
      <c r="E65" s="9"/>
      <c r="F65" s="13"/>
      <c r="G65" s="13"/>
      <c r="H65" s="13"/>
      <c r="I65" s="13"/>
      <c r="J65" s="13"/>
      <c r="K65" s="13"/>
      <c r="L65" s="8"/>
      <c r="M65" s="13"/>
      <c r="N65" s="13"/>
      <c r="O65" s="13"/>
      <c r="P65" s="13"/>
      <c r="Q65" s="13"/>
    </row>
    <row r="66" spans="1:17" ht="13.2" customHeight="1" x14ac:dyDescent="0.3">
      <c r="A66" s="9" t="s">
        <v>39</v>
      </c>
      <c r="B66" s="13"/>
      <c r="C66" s="13"/>
      <c r="D66" s="13"/>
      <c r="E66" s="9"/>
      <c r="F66" s="13"/>
      <c r="G66" s="13"/>
      <c r="H66" s="13"/>
      <c r="I66" s="13"/>
      <c r="J66" s="13"/>
      <c r="K66" s="13"/>
      <c r="L66" s="8"/>
      <c r="M66" s="13"/>
      <c r="N66" s="13"/>
      <c r="O66" s="13"/>
      <c r="P66" s="13"/>
      <c r="Q66" s="13"/>
    </row>
    <row r="67" spans="1:17" ht="13.2" customHeight="1" x14ac:dyDescent="0.3">
      <c r="A67" s="9" t="s">
        <v>40</v>
      </c>
      <c r="B67" s="13"/>
      <c r="C67" s="13"/>
      <c r="D67" s="13"/>
      <c r="E67" s="9"/>
      <c r="F67" s="13"/>
      <c r="G67" s="13"/>
      <c r="H67" s="13"/>
      <c r="I67" s="13"/>
      <c r="J67" s="13"/>
      <c r="K67" s="13"/>
      <c r="L67" s="8"/>
      <c r="M67" s="13"/>
      <c r="N67" s="13"/>
      <c r="O67" s="13"/>
      <c r="P67" s="13"/>
      <c r="Q67" s="13"/>
    </row>
    <row r="68" spans="1:17" ht="13.2" customHeight="1" x14ac:dyDescent="0.3">
      <c r="A68" s="9" t="s">
        <v>41</v>
      </c>
      <c r="B68" s="13"/>
      <c r="C68" s="13"/>
      <c r="D68" s="13"/>
      <c r="E68" s="9"/>
      <c r="F68" s="13"/>
      <c r="G68" s="13"/>
      <c r="H68" s="13"/>
      <c r="I68" s="13"/>
      <c r="J68" s="13"/>
      <c r="K68" s="13"/>
      <c r="L68" s="8"/>
      <c r="M68" s="13"/>
      <c r="N68" s="13"/>
      <c r="O68" s="13"/>
      <c r="P68" s="13"/>
      <c r="Q68" s="13"/>
    </row>
    <row r="69" spans="1:17" ht="13.2" customHeight="1" x14ac:dyDescent="0.3">
      <c r="B69" s="43"/>
      <c r="C69" s="43"/>
      <c r="D69" s="43"/>
      <c r="E69" s="9"/>
      <c r="F69" s="50"/>
      <c r="G69" s="50"/>
      <c r="H69" s="8"/>
      <c r="J69" s="8"/>
      <c r="L69" s="13"/>
      <c r="N69" s="8"/>
      <c r="P69" s="8"/>
    </row>
    <row r="70" spans="1:17" ht="13.2" customHeight="1" x14ac:dyDescent="0.3">
      <c r="A70" s="45" t="s">
        <v>42</v>
      </c>
      <c r="B70" s="9"/>
      <c r="C70" s="9"/>
      <c r="D70" s="9"/>
      <c r="F70" s="9"/>
      <c r="G70" s="9"/>
      <c r="H70" s="9"/>
      <c r="I70" s="9"/>
      <c r="J70" s="9"/>
      <c r="K70" s="9"/>
      <c r="L70" s="9"/>
      <c r="M70" s="9"/>
      <c r="N70" s="9"/>
      <c r="O70" s="9"/>
      <c r="P70" s="9"/>
      <c r="Q70" s="9"/>
    </row>
    <row r="71" spans="1:17" ht="13.2" customHeight="1" x14ac:dyDescent="0.3">
      <c r="A71" s="13" t="s">
        <v>43</v>
      </c>
      <c r="B71" s="9"/>
      <c r="C71" s="9"/>
      <c r="D71" s="9"/>
      <c r="E71" s="9"/>
      <c r="F71" s="9"/>
      <c r="G71" s="9"/>
      <c r="H71" s="9"/>
      <c r="I71" s="9"/>
      <c r="J71" s="9"/>
      <c r="K71" s="9"/>
      <c r="L71" s="9"/>
      <c r="M71" s="9"/>
      <c r="N71" s="9"/>
      <c r="O71" s="9"/>
      <c r="P71" s="9"/>
      <c r="Q71" s="9"/>
    </row>
    <row r="72" spans="1:17" ht="13.2" customHeight="1" x14ac:dyDescent="0.3">
      <c r="A72" s="45" t="s">
        <v>44</v>
      </c>
      <c r="B72" s="9"/>
      <c r="C72" s="9"/>
      <c r="D72" s="9"/>
      <c r="E72" s="9"/>
      <c r="F72" s="9"/>
      <c r="G72" s="9"/>
      <c r="H72" s="9"/>
      <c r="I72" s="9"/>
      <c r="J72" s="9"/>
      <c r="K72" s="9"/>
      <c r="L72" s="9"/>
      <c r="M72" s="9"/>
      <c r="N72" s="9"/>
      <c r="O72" s="9"/>
      <c r="P72" s="9"/>
      <c r="Q72" s="9"/>
    </row>
    <row r="73" spans="1:17" ht="13.2" customHeight="1" x14ac:dyDescent="0.3">
      <c r="A73" s="51" t="s">
        <v>45</v>
      </c>
      <c r="B73" s="9"/>
      <c r="C73" s="9"/>
      <c r="D73" s="9"/>
      <c r="E73" s="9"/>
      <c r="F73" s="9"/>
      <c r="G73" s="9"/>
      <c r="H73" s="9"/>
      <c r="I73" s="9"/>
      <c r="J73" s="9"/>
      <c r="K73" s="9"/>
      <c r="L73" s="9"/>
      <c r="M73" s="9"/>
      <c r="N73" s="9"/>
      <c r="O73" s="9"/>
      <c r="P73" s="9"/>
      <c r="Q73" s="9"/>
    </row>
    <row r="74" spans="1:17" s="9" customFormat="1" ht="13.2" customHeight="1" x14ac:dyDescent="0.3"/>
    <row r="75" spans="1:17" s="9" customFormat="1" ht="13.2" customHeight="1" x14ac:dyDescent="0.3"/>
    <row r="76" spans="1:17" s="9" customFormat="1" ht="13.2" customHeight="1" x14ac:dyDescent="0.3"/>
    <row r="77" spans="1:17" s="9" customFormat="1" ht="13.2" customHeight="1" x14ac:dyDescent="0.3"/>
    <row r="78" spans="1:17" s="9" customFormat="1" ht="13.2" customHeight="1" x14ac:dyDescent="0.3"/>
    <row r="79" spans="1:17" s="9" customFormat="1" ht="13.2" customHeight="1" x14ac:dyDescent="0.3"/>
    <row r="80" spans="1:17" ht="13.2" customHeight="1" x14ac:dyDescent="0.3"/>
    <row r="81" ht="13.2" customHeight="1" x14ac:dyDescent="0.3"/>
    <row r="82" ht="13.2" customHeight="1" x14ac:dyDescent="0.3"/>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tabSelected="1" topLeftCell="A54" workbookViewId="0">
      <selection activeCell="L56" sqref="L56"/>
    </sheetView>
  </sheetViews>
  <sheetFormatPr baseColWidth="10" defaultRowHeight="14.4" x14ac:dyDescent="0.3"/>
  <cols>
    <col min="5" max="5" width="13.88671875" customWidth="1"/>
    <col min="6" max="6" width="11.5546875" customWidth="1"/>
  </cols>
  <sheetData>
    <row r="1" spans="1:10" x14ac:dyDescent="0.3">
      <c r="A1" s="271" t="s">
        <v>317</v>
      </c>
    </row>
    <row r="2" spans="1:10" x14ac:dyDescent="0.3">
      <c r="A2" s="271" t="s">
        <v>318</v>
      </c>
    </row>
    <row r="4" spans="1:10" x14ac:dyDescent="0.3">
      <c r="B4" s="271" t="s">
        <v>158</v>
      </c>
    </row>
    <row r="5" spans="1:10" x14ac:dyDescent="0.3">
      <c r="B5" s="178" t="s">
        <v>334</v>
      </c>
      <c r="G5" t="s">
        <v>273</v>
      </c>
      <c r="H5" t="s">
        <v>343</v>
      </c>
    </row>
    <row r="6" spans="1:10" x14ac:dyDescent="0.3">
      <c r="B6" s="178" t="s">
        <v>336</v>
      </c>
      <c r="H6" t="s">
        <v>344</v>
      </c>
    </row>
    <row r="7" spans="1:10" x14ac:dyDescent="0.3">
      <c r="B7" s="178" t="s">
        <v>335</v>
      </c>
      <c r="G7" t="s">
        <v>305</v>
      </c>
      <c r="H7" t="s">
        <v>306</v>
      </c>
    </row>
    <row r="8" spans="1:10" x14ac:dyDescent="0.3">
      <c r="B8" s="178" t="s">
        <v>337</v>
      </c>
      <c r="H8" t="s">
        <v>345</v>
      </c>
    </row>
    <row r="11" spans="1:10" x14ac:dyDescent="0.3">
      <c r="A11" s="271" t="s">
        <v>334</v>
      </c>
    </row>
    <row r="13" spans="1:10" ht="22.8" x14ac:dyDescent="0.4">
      <c r="A13" s="233"/>
      <c r="B13" s="233"/>
      <c r="C13" s="234"/>
      <c r="D13" s="238"/>
      <c r="E13" s="233"/>
      <c r="F13" s="233"/>
      <c r="G13" s="233"/>
      <c r="H13" s="233"/>
      <c r="I13" s="233"/>
      <c r="J13" s="233"/>
    </row>
    <row r="14" spans="1:10" x14ac:dyDescent="0.3">
      <c r="A14" s="235"/>
      <c r="B14" s="235"/>
      <c r="C14" s="234"/>
      <c r="D14" s="307"/>
      <c r="E14" s="307" t="s">
        <v>267</v>
      </c>
      <c r="F14" s="235"/>
      <c r="G14" s="235"/>
      <c r="H14" s="234" t="s">
        <v>212</v>
      </c>
      <c r="I14" s="235"/>
      <c r="J14" s="235"/>
    </row>
    <row r="15" spans="1:10" x14ac:dyDescent="0.3">
      <c r="A15" s="236"/>
      <c r="B15" s="236"/>
      <c r="C15" s="237"/>
      <c r="D15" s="308"/>
      <c r="E15" s="308" t="s">
        <v>268</v>
      </c>
      <c r="F15" s="238"/>
      <c r="G15" s="238"/>
      <c r="H15" s="237" t="s">
        <v>211</v>
      </c>
      <c r="I15" s="238"/>
      <c r="J15" s="238"/>
    </row>
    <row r="16" spans="1:10" x14ac:dyDescent="0.3">
      <c r="A16" s="238"/>
      <c r="B16" s="238"/>
      <c r="C16" s="239"/>
      <c r="D16" s="238"/>
      <c r="E16" s="238" t="s">
        <v>269</v>
      </c>
      <c r="F16" s="238"/>
      <c r="G16" s="238"/>
      <c r="H16" s="239" t="s">
        <v>213</v>
      </c>
      <c r="I16" s="238"/>
      <c r="J16" s="238"/>
    </row>
    <row r="17" spans="1:10" x14ac:dyDescent="0.3">
      <c r="A17" s="239"/>
      <c r="B17" s="239"/>
      <c r="C17" s="239"/>
      <c r="D17" s="239"/>
      <c r="E17" s="239"/>
      <c r="F17" s="239"/>
      <c r="G17" s="239"/>
      <c r="H17" s="239"/>
      <c r="I17" s="239"/>
      <c r="J17" s="239"/>
    </row>
    <row r="18" spans="1:10" x14ac:dyDescent="0.3">
      <c r="A18" s="240" t="s">
        <v>322</v>
      </c>
      <c r="B18" s="241"/>
      <c r="C18" s="241"/>
      <c r="D18" s="241"/>
      <c r="E18" s="241"/>
      <c r="F18" s="241"/>
      <c r="G18" s="241"/>
      <c r="H18" s="241"/>
      <c r="I18" s="241"/>
      <c r="J18" s="241"/>
    </row>
    <row r="19" spans="1:10" x14ac:dyDescent="0.3">
      <c r="A19" s="311" t="s">
        <v>270</v>
      </c>
      <c r="B19" s="247"/>
      <c r="C19" s="245"/>
      <c r="D19" s="245"/>
      <c r="E19" s="245"/>
      <c r="F19" s="245"/>
      <c r="G19" s="245"/>
      <c r="H19" s="245"/>
      <c r="I19" s="245"/>
      <c r="J19" s="245"/>
    </row>
    <row r="20" spans="1:10" x14ac:dyDescent="0.3">
      <c r="A20" s="311" t="s">
        <v>328</v>
      </c>
      <c r="B20" s="247"/>
      <c r="C20" s="245"/>
      <c r="D20" s="245"/>
      <c r="E20" s="245"/>
      <c r="F20" s="245"/>
      <c r="G20" s="245"/>
      <c r="H20" s="245"/>
      <c r="I20" s="245"/>
      <c r="J20" s="245"/>
    </row>
    <row r="21" spans="1:10" x14ac:dyDescent="0.3">
      <c r="A21" s="244" t="s">
        <v>327</v>
      </c>
      <c r="B21" s="247"/>
      <c r="C21" s="247"/>
      <c r="D21" s="247"/>
      <c r="E21" s="247"/>
      <c r="F21" s="247"/>
      <c r="G21" s="247"/>
      <c r="H21" s="247"/>
      <c r="I21" s="247"/>
      <c r="J21" s="247"/>
    </row>
    <row r="22" spans="1:10" x14ac:dyDescent="0.3">
      <c r="A22" s="312"/>
      <c r="B22" s="312"/>
      <c r="C22" s="312"/>
      <c r="D22" s="312"/>
      <c r="E22" s="312"/>
      <c r="F22" s="312"/>
      <c r="G22" s="312"/>
      <c r="H22" s="312"/>
      <c r="I22" s="312"/>
    </row>
    <row r="23" spans="1:10" x14ac:dyDescent="0.3">
      <c r="A23" s="313"/>
      <c r="B23" s="313"/>
      <c r="C23" s="313"/>
      <c r="D23" s="314"/>
      <c r="E23" s="314" t="s">
        <v>331</v>
      </c>
      <c r="F23" s="314"/>
      <c r="G23" s="314"/>
      <c r="H23" s="314"/>
      <c r="I23" s="314"/>
    </row>
    <row r="24" spans="1:10" x14ac:dyDescent="0.3">
      <c r="A24" s="236"/>
      <c r="B24" s="236"/>
      <c r="C24" s="236"/>
      <c r="D24" s="236"/>
      <c r="E24" s="236"/>
      <c r="F24" s="236"/>
      <c r="G24" s="236"/>
      <c r="H24" s="236"/>
      <c r="I24" s="236"/>
    </row>
    <row r="25" spans="1:10" ht="53.4" x14ac:dyDescent="0.3">
      <c r="A25" s="313"/>
      <c r="B25" s="313"/>
      <c r="C25" s="313"/>
      <c r="D25" s="315" t="s">
        <v>319</v>
      </c>
      <c r="E25" s="355" t="s">
        <v>320</v>
      </c>
      <c r="F25" s="356" t="s">
        <v>321</v>
      </c>
      <c r="G25" s="313"/>
      <c r="H25" s="313"/>
      <c r="I25" s="313"/>
    </row>
    <row r="26" spans="1:10" x14ac:dyDescent="0.3">
      <c r="A26" s="236"/>
      <c r="B26" s="236"/>
      <c r="C26" s="236"/>
      <c r="D26" s="316">
        <v>2012</v>
      </c>
      <c r="E26" s="317">
        <v>78</v>
      </c>
      <c r="F26" s="318">
        <v>67</v>
      </c>
      <c r="G26" s="236"/>
      <c r="H26" s="236"/>
      <c r="I26" s="236"/>
    </row>
    <row r="27" spans="1:10" x14ac:dyDescent="0.3">
      <c r="A27" s="319"/>
      <c r="B27" s="319"/>
      <c r="C27" s="319"/>
      <c r="D27" s="315">
        <v>2013</v>
      </c>
      <c r="E27" s="320">
        <v>117</v>
      </c>
      <c r="F27" s="321">
        <v>100</v>
      </c>
      <c r="G27" s="319"/>
      <c r="H27" s="319"/>
      <c r="I27" s="319"/>
    </row>
    <row r="28" spans="1:10" x14ac:dyDescent="0.3">
      <c r="A28" s="312"/>
      <c r="B28" s="312"/>
      <c r="C28" s="312"/>
      <c r="D28" s="316">
        <v>2014</v>
      </c>
      <c r="E28" s="317">
        <v>155</v>
      </c>
      <c r="F28" s="318">
        <v>126</v>
      </c>
      <c r="G28" s="312"/>
      <c r="H28" s="312"/>
      <c r="I28" s="312"/>
    </row>
    <row r="29" spans="1:10" x14ac:dyDescent="0.3">
      <c r="A29" s="319"/>
      <c r="B29" s="319"/>
      <c r="C29" s="319"/>
      <c r="D29" s="315">
        <v>2015</v>
      </c>
      <c r="E29" s="320">
        <v>165</v>
      </c>
      <c r="F29" s="321">
        <v>145</v>
      </c>
      <c r="G29" s="319"/>
      <c r="H29" s="319"/>
      <c r="I29" s="319"/>
    </row>
    <row r="30" spans="1:10" x14ac:dyDescent="0.3">
      <c r="A30" s="312"/>
      <c r="B30" s="312"/>
      <c r="C30" s="312"/>
      <c r="D30" s="316">
        <v>2016</v>
      </c>
      <c r="E30" s="317">
        <v>185</v>
      </c>
      <c r="F30" s="318">
        <v>161</v>
      </c>
      <c r="G30" s="312"/>
      <c r="H30" s="312"/>
      <c r="I30" s="312"/>
    </row>
    <row r="31" spans="1:10" x14ac:dyDescent="0.3">
      <c r="A31" s="319"/>
      <c r="B31" s="319"/>
      <c r="C31" s="319"/>
      <c r="D31" s="315">
        <v>2017</v>
      </c>
      <c r="E31" s="320">
        <v>203</v>
      </c>
      <c r="F31" s="321">
        <v>193</v>
      </c>
      <c r="G31" s="319"/>
      <c r="H31" s="319"/>
      <c r="I31" s="319"/>
    </row>
    <row r="32" spans="1:10" x14ac:dyDescent="0.3">
      <c r="A32" s="312"/>
      <c r="B32" s="312"/>
      <c r="C32" s="312"/>
      <c r="D32" s="316">
        <v>2018</v>
      </c>
      <c r="E32" s="317">
        <v>250</v>
      </c>
      <c r="F32" s="318">
        <v>229</v>
      </c>
      <c r="G32" s="312"/>
      <c r="H32" s="312"/>
      <c r="I32" s="312"/>
    </row>
    <row r="33" spans="1:9" x14ac:dyDescent="0.3">
      <c r="A33" s="313"/>
      <c r="B33" s="313"/>
      <c r="C33" s="313"/>
      <c r="D33" s="322"/>
      <c r="E33" s="320"/>
      <c r="F33" s="320"/>
      <c r="G33" s="313"/>
      <c r="H33" s="313"/>
      <c r="I33" s="313"/>
    </row>
    <row r="34" spans="1:9" x14ac:dyDescent="0.3">
      <c r="A34" s="312"/>
      <c r="B34" s="312"/>
      <c r="C34" s="312"/>
      <c r="D34" s="323"/>
      <c r="E34" s="324" t="s">
        <v>338</v>
      </c>
      <c r="F34" s="325"/>
      <c r="G34" s="236"/>
      <c r="H34" s="236"/>
      <c r="I34" s="236"/>
    </row>
    <row r="35" spans="1:9" x14ac:dyDescent="0.3">
      <c r="A35" s="313"/>
      <c r="B35" s="313"/>
      <c r="C35" s="313"/>
      <c r="D35" s="322"/>
      <c r="E35" s="320"/>
      <c r="F35" s="320"/>
      <c r="G35" s="319"/>
      <c r="H35" s="319"/>
      <c r="I35" s="319"/>
    </row>
    <row r="36" spans="1:9" ht="53.4" x14ac:dyDescent="0.3">
      <c r="A36" s="236"/>
      <c r="B36" s="236"/>
      <c r="C36" s="236"/>
      <c r="D36" s="316" t="s">
        <v>319</v>
      </c>
      <c r="E36" s="357" t="s">
        <v>320</v>
      </c>
      <c r="F36" s="358" t="s">
        <v>321</v>
      </c>
      <c r="G36" s="312"/>
      <c r="H36" s="312"/>
      <c r="I36" s="312"/>
    </row>
    <row r="37" spans="1:9" x14ac:dyDescent="0.3">
      <c r="A37" s="313"/>
      <c r="B37" s="313"/>
      <c r="C37" s="313"/>
      <c r="D37" s="315">
        <v>2012</v>
      </c>
      <c r="E37" s="320">
        <v>179</v>
      </c>
      <c r="F37" s="321">
        <v>139</v>
      </c>
      <c r="G37" s="319"/>
      <c r="H37" s="319"/>
      <c r="I37" s="319"/>
    </row>
    <row r="38" spans="1:9" x14ac:dyDescent="0.3">
      <c r="A38" s="236"/>
      <c r="B38" s="236"/>
      <c r="C38" s="236"/>
      <c r="D38" s="316">
        <v>2013</v>
      </c>
      <c r="E38" s="317">
        <v>218</v>
      </c>
      <c r="F38" s="318">
        <v>171</v>
      </c>
      <c r="G38" s="312"/>
      <c r="H38" s="312"/>
      <c r="I38" s="312"/>
    </row>
    <row r="39" spans="1:9" x14ac:dyDescent="0.3">
      <c r="A39" s="319"/>
      <c r="B39" s="319"/>
      <c r="C39" s="319"/>
      <c r="D39" s="315">
        <v>2014</v>
      </c>
      <c r="E39" s="320">
        <v>290</v>
      </c>
      <c r="F39" s="321">
        <v>215</v>
      </c>
      <c r="G39" s="319"/>
      <c r="H39" s="319"/>
      <c r="I39" s="319"/>
    </row>
    <row r="40" spans="1:9" x14ac:dyDescent="0.3">
      <c r="A40" s="312"/>
      <c r="B40" s="312"/>
      <c r="C40" s="312"/>
      <c r="D40" s="316">
        <v>2015</v>
      </c>
      <c r="E40" s="317">
        <v>317</v>
      </c>
      <c r="F40" s="318">
        <v>236</v>
      </c>
      <c r="G40" s="312"/>
      <c r="H40" s="312"/>
      <c r="I40" s="312"/>
    </row>
    <row r="41" spans="1:9" x14ac:dyDescent="0.3">
      <c r="A41" s="313"/>
      <c r="B41" s="313"/>
      <c r="C41" s="313"/>
      <c r="D41" s="315">
        <v>2016</v>
      </c>
      <c r="E41" s="320">
        <v>370</v>
      </c>
      <c r="F41" s="321">
        <v>283</v>
      </c>
      <c r="G41" s="313"/>
      <c r="H41" s="313"/>
      <c r="I41" s="313"/>
    </row>
    <row r="42" spans="1:9" x14ac:dyDescent="0.3">
      <c r="A42" s="312"/>
      <c r="B42" s="312"/>
      <c r="C42" s="312"/>
      <c r="D42" s="316">
        <v>2017</v>
      </c>
      <c r="E42" s="317">
        <v>396</v>
      </c>
      <c r="F42" s="318">
        <v>317</v>
      </c>
      <c r="G42" s="236"/>
      <c r="H42" s="236"/>
      <c r="I42" s="236"/>
    </row>
    <row r="43" spans="1:9" x14ac:dyDescent="0.3">
      <c r="A43" s="313"/>
      <c r="B43" s="313"/>
      <c r="C43" s="313"/>
      <c r="D43" s="315">
        <v>2018</v>
      </c>
      <c r="E43" s="320">
        <v>494</v>
      </c>
      <c r="F43" s="321">
        <v>392</v>
      </c>
      <c r="G43" s="319"/>
      <c r="H43" s="319"/>
      <c r="I43" s="319"/>
    </row>
    <row r="44" spans="1:9" x14ac:dyDescent="0.3">
      <c r="A44" s="236"/>
      <c r="B44" s="236"/>
      <c r="C44" s="236"/>
      <c r="D44" s="236"/>
      <c r="E44" s="236"/>
      <c r="F44" s="236"/>
      <c r="G44" s="236"/>
      <c r="H44" s="312"/>
      <c r="I44" s="312"/>
    </row>
    <row r="45" spans="1:9" x14ac:dyDescent="0.3">
      <c r="A45" s="313"/>
      <c r="B45" s="313"/>
      <c r="C45" s="313"/>
      <c r="D45" s="314"/>
      <c r="E45" s="314" t="s">
        <v>271</v>
      </c>
      <c r="F45" s="314"/>
      <c r="G45" s="314"/>
      <c r="H45" s="319"/>
      <c r="I45" s="319"/>
    </row>
    <row r="46" spans="1:9" x14ac:dyDescent="0.3">
      <c r="A46" s="313"/>
      <c r="B46" s="313"/>
      <c r="C46" s="313"/>
      <c r="D46" s="314"/>
      <c r="E46" s="314" t="s">
        <v>339</v>
      </c>
      <c r="F46" s="314"/>
      <c r="G46" s="314"/>
      <c r="H46" s="319"/>
      <c r="I46" s="319"/>
    </row>
    <row r="47" spans="1:9" x14ac:dyDescent="0.3">
      <c r="A47" s="236"/>
      <c r="B47" s="236"/>
      <c r="C47" s="236"/>
      <c r="D47" s="236"/>
      <c r="E47" s="236"/>
      <c r="F47" s="236"/>
      <c r="G47" s="312"/>
      <c r="H47" s="312"/>
      <c r="I47" s="312"/>
    </row>
    <row r="48" spans="1:9" ht="53.4" x14ac:dyDescent="0.3">
      <c r="A48" s="319"/>
      <c r="B48" s="319"/>
      <c r="C48" s="319"/>
      <c r="D48" s="315" t="s">
        <v>319</v>
      </c>
      <c r="E48" s="355" t="s">
        <v>320</v>
      </c>
      <c r="F48" s="356" t="s">
        <v>321</v>
      </c>
      <c r="G48" s="319"/>
      <c r="H48" s="319"/>
      <c r="I48" s="319"/>
    </row>
    <row r="49" spans="1:11" x14ac:dyDescent="0.3">
      <c r="A49" s="312"/>
      <c r="B49" s="312"/>
      <c r="C49" s="312"/>
      <c r="D49" s="316">
        <v>2012</v>
      </c>
      <c r="E49" s="317">
        <v>25</v>
      </c>
      <c r="F49" s="318">
        <v>24</v>
      </c>
      <c r="G49" s="312"/>
      <c r="H49" s="312"/>
      <c r="I49" s="312"/>
    </row>
    <row r="50" spans="1:11" x14ac:dyDescent="0.3">
      <c r="A50" s="313"/>
      <c r="B50" s="313"/>
      <c r="C50" s="313"/>
      <c r="D50" s="315">
        <v>2013</v>
      </c>
      <c r="E50" s="320">
        <v>45</v>
      </c>
      <c r="F50" s="321">
        <v>41</v>
      </c>
      <c r="G50" s="313"/>
      <c r="H50" s="313"/>
      <c r="I50" s="313"/>
    </row>
    <row r="51" spans="1:11" x14ac:dyDescent="0.3">
      <c r="A51" s="312"/>
      <c r="B51" s="312"/>
      <c r="C51" s="312"/>
      <c r="D51" s="316">
        <v>2014</v>
      </c>
      <c r="E51" s="317">
        <v>63</v>
      </c>
      <c r="F51" s="318">
        <v>56</v>
      </c>
      <c r="G51" s="236"/>
      <c r="H51" s="236"/>
      <c r="I51" s="236"/>
    </row>
    <row r="52" spans="1:11" x14ac:dyDescent="0.3">
      <c r="A52" s="313"/>
      <c r="B52" s="313"/>
      <c r="C52" s="313"/>
      <c r="D52" s="315">
        <v>2015</v>
      </c>
      <c r="E52" s="320">
        <v>67</v>
      </c>
      <c r="F52" s="321">
        <v>59</v>
      </c>
      <c r="G52" s="319"/>
      <c r="H52" s="319"/>
      <c r="I52" s="319"/>
    </row>
    <row r="53" spans="1:11" x14ac:dyDescent="0.3">
      <c r="A53" s="236"/>
      <c r="B53" s="236"/>
      <c r="C53" s="236"/>
      <c r="D53" s="316">
        <v>2016</v>
      </c>
      <c r="E53" s="317">
        <v>82</v>
      </c>
      <c r="F53" s="318">
        <v>74</v>
      </c>
      <c r="G53" s="312"/>
      <c r="H53" s="312"/>
      <c r="I53" s="312"/>
    </row>
    <row r="54" spans="1:11" x14ac:dyDescent="0.3">
      <c r="A54" s="313"/>
      <c r="B54" s="313"/>
      <c r="C54" s="313"/>
      <c r="D54" s="315">
        <v>2017</v>
      </c>
      <c r="E54" s="320">
        <v>55</v>
      </c>
      <c r="F54" s="321">
        <v>52</v>
      </c>
      <c r="G54" s="319"/>
      <c r="H54" s="319"/>
      <c r="I54" s="319"/>
    </row>
    <row r="55" spans="1:11" x14ac:dyDescent="0.3">
      <c r="A55" s="236"/>
      <c r="B55" s="236"/>
      <c r="C55" s="236"/>
      <c r="D55" s="316">
        <v>2018</v>
      </c>
      <c r="E55" s="317">
        <v>151</v>
      </c>
      <c r="F55" s="318">
        <v>140</v>
      </c>
      <c r="G55" s="312"/>
      <c r="H55" s="312"/>
      <c r="I55" s="312"/>
    </row>
    <row r="56" spans="1:11" x14ac:dyDescent="0.3">
      <c r="A56" s="319"/>
      <c r="B56" s="319"/>
      <c r="C56" s="319"/>
      <c r="D56" s="313"/>
      <c r="E56" s="313"/>
      <c r="F56" s="313"/>
      <c r="G56" s="319"/>
      <c r="H56" s="319"/>
      <c r="I56" s="319"/>
    </row>
    <row r="57" spans="1:11" x14ac:dyDescent="0.3">
      <c r="A57" s="312"/>
      <c r="B57" s="312"/>
      <c r="C57" s="312"/>
      <c r="D57" s="312"/>
      <c r="E57" s="312"/>
      <c r="F57" s="312"/>
      <c r="G57" s="312"/>
      <c r="H57" s="312"/>
      <c r="I57" s="312"/>
    </row>
    <row r="58" spans="1:11" x14ac:dyDescent="0.3">
      <c r="A58" s="319"/>
      <c r="B58" s="319"/>
      <c r="C58" s="319"/>
      <c r="D58" s="313"/>
      <c r="E58" s="313"/>
      <c r="F58" s="313"/>
      <c r="G58" s="319"/>
      <c r="H58" s="319"/>
      <c r="I58" s="319"/>
    </row>
    <row r="59" spans="1:11" x14ac:dyDescent="0.3">
      <c r="A59" s="312"/>
      <c r="B59" s="251"/>
      <c r="C59" s="236"/>
      <c r="D59" s="312" t="s">
        <v>325</v>
      </c>
      <c r="E59" s="323" t="s">
        <v>272</v>
      </c>
      <c r="F59" s="326" t="s">
        <v>273</v>
      </c>
      <c r="G59" s="326" t="s">
        <v>274</v>
      </c>
      <c r="H59" s="236"/>
      <c r="K59" t="s">
        <v>344</v>
      </c>
    </row>
    <row r="60" spans="1:11" x14ac:dyDescent="0.3">
      <c r="A60" s="319"/>
      <c r="B60" s="327"/>
      <c r="C60" s="328"/>
      <c r="D60" s="319"/>
      <c r="E60" s="322"/>
      <c r="F60" s="314" t="s">
        <v>275</v>
      </c>
      <c r="G60" s="314" t="s">
        <v>276</v>
      </c>
      <c r="H60" s="327"/>
      <c r="I60" s="327"/>
      <c r="K60" t="s">
        <v>351</v>
      </c>
    </row>
    <row r="61" spans="1:11" x14ac:dyDescent="0.3">
      <c r="A61" s="312"/>
      <c r="B61" s="251"/>
      <c r="C61" s="236"/>
      <c r="D61" s="236"/>
      <c r="E61" s="323"/>
      <c r="F61" s="326" t="s">
        <v>277</v>
      </c>
      <c r="G61" s="326" t="s">
        <v>278</v>
      </c>
      <c r="H61" s="236"/>
      <c r="I61" s="236"/>
      <c r="K61" t="s">
        <v>352</v>
      </c>
    </row>
    <row r="62" spans="1:11" x14ac:dyDescent="0.3">
      <c r="A62" s="319"/>
      <c r="B62" s="327"/>
      <c r="C62" s="328"/>
      <c r="D62" s="319"/>
      <c r="E62" s="322"/>
      <c r="F62" s="314" t="s">
        <v>279</v>
      </c>
      <c r="G62" s="314" t="s">
        <v>280</v>
      </c>
      <c r="H62" s="327"/>
      <c r="I62" s="327"/>
      <c r="K62" t="s">
        <v>353</v>
      </c>
    </row>
    <row r="63" spans="1:11" x14ac:dyDescent="0.3">
      <c r="A63" s="312"/>
      <c r="B63" s="251"/>
      <c r="C63" s="236"/>
      <c r="D63" s="236"/>
      <c r="E63" s="323"/>
      <c r="F63" s="326" t="s">
        <v>281</v>
      </c>
      <c r="G63" s="326" t="s">
        <v>282</v>
      </c>
      <c r="H63" s="236"/>
      <c r="I63" s="236"/>
      <c r="K63" t="s">
        <v>354</v>
      </c>
    </row>
    <row r="64" spans="1:11" x14ac:dyDescent="0.3">
      <c r="A64" s="319"/>
      <c r="B64" s="327"/>
      <c r="C64" s="328"/>
      <c r="D64" s="319"/>
      <c r="E64" s="322"/>
      <c r="F64" s="314" t="s">
        <v>283</v>
      </c>
      <c r="G64" s="314" t="s">
        <v>284</v>
      </c>
      <c r="H64" s="327"/>
      <c r="I64" s="327"/>
      <c r="K64" t="s">
        <v>355</v>
      </c>
    </row>
    <row r="65" spans="1:11" x14ac:dyDescent="0.3">
      <c r="A65" s="312"/>
      <c r="B65" s="251"/>
      <c r="C65" s="236"/>
      <c r="D65" s="236"/>
      <c r="E65" s="323" t="s">
        <v>285</v>
      </c>
      <c r="F65" s="326">
        <v>645</v>
      </c>
      <c r="G65" s="326" t="s">
        <v>286</v>
      </c>
      <c r="H65" s="236"/>
      <c r="I65" s="236"/>
      <c r="K65" t="s">
        <v>359</v>
      </c>
    </row>
    <row r="66" spans="1:11" x14ac:dyDescent="0.3">
      <c r="A66" s="319"/>
      <c r="B66" s="327"/>
      <c r="C66" s="328"/>
      <c r="D66" s="319"/>
      <c r="E66" s="322"/>
      <c r="F66" s="314" t="s">
        <v>287</v>
      </c>
      <c r="G66" s="314" t="s">
        <v>288</v>
      </c>
      <c r="H66" s="327"/>
      <c r="I66" s="327"/>
      <c r="K66" t="s">
        <v>360</v>
      </c>
    </row>
    <row r="67" spans="1:11" x14ac:dyDescent="0.3">
      <c r="A67" s="312"/>
      <c r="B67" s="251"/>
      <c r="C67" s="236"/>
      <c r="D67" s="236"/>
      <c r="E67" s="323"/>
      <c r="F67" s="326" t="s">
        <v>289</v>
      </c>
      <c r="G67" s="326" t="s">
        <v>290</v>
      </c>
      <c r="H67" s="236"/>
      <c r="I67" s="236"/>
      <c r="K67" t="s">
        <v>361</v>
      </c>
    </row>
    <row r="68" spans="1:11" x14ac:dyDescent="0.3">
      <c r="A68" s="319"/>
      <c r="B68" s="327"/>
      <c r="C68" s="328"/>
      <c r="D68" s="319"/>
      <c r="E68" s="322"/>
      <c r="F68" s="314" t="s">
        <v>291</v>
      </c>
      <c r="G68" s="314" t="s">
        <v>292</v>
      </c>
      <c r="H68" s="327"/>
      <c r="I68" s="327"/>
      <c r="K68" t="s">
        <v>362</v>
      </c>
    </row>
    <row r="69" spans="1:11" x14ac:dyDescent="0.3">
      <c r="A69" s="312"/>
      <c r="B69" s="251"/>
      <c r="C69" s="236"/>
      <c r="D69" s="236"/>
      <c r="E69" s="323"/>
      <c r="F69" s="326" t="s">
        <v>293</v>
      </c>
      <c r="G69" s="326" t="s">
        <v>294</v>
      </c>
      <c r="H69" s="236"/>
      <c r="I69" s="236"/>
      <c r="K69" t="s">
        <v>363</v>
      </c>
    </row>
    <row r="70" spans="1:11" x14ac:dyDescent="0.3">
      <c r="A70" s="319"/>
      <c r="B70" s="327"/>
      <c r="C70" s="328"/>
      <c r="D70" s="319"/>
      <c r="E70" s="322"/>
      <c r="F70" s="314">
        <v>6450</v>
      </c>
      <c r="G70" s="314" t="s">
        <v>295</v>
      </c>
      <c r="H70" s="327"/>
      <c r="I70" s="327"/>
      <c r="K70" t="s">
        <v>364</v>
      </c>
    </row>
    <row r="71" spans="1:11" x14ac:dyDescent="0.3">
      <c r="A71" s="312"/>
      <c r="B71" s="251"/>
      <c r="C71" s="236"/>
      <c r="D71" s="236"/>
      <c r="E71" s="323"/>
      <c r="F71" s="326">
        <v>6451</v>
      </c>
      <c r="G71" s="326" t="s">
        <v>296</v>
      </c>
      <c r="H71" s="236"/>
      <c r="I71" s="236"/>
      <c r="K71" t="s">
        <v>356</v>
      </c>
    </row>
    <row r="72" spans="1:11" x14ac:dyDescent="0.3">
      <c r="A72" s="319"/>
      <c r="B72" s="327"/>
      <c r="C72" s="328"/>
      <c r="D72" s="319"/>
      <c r="E72" s="322"/>
      <c r="F72" s="314">
        <v>6452</v>
      </c>
      <c r="G72" s="314" t="s">
        <v>297</v>
      </c>
      <c r="H72" s="327"/>
      <c r="I72" s="327"/>
      <c r="K72" t="s">
        <v>357</v>
      </c>
    </row>
    <row r="73" spans="1:11" x14ac:dyDescent="0.3">
      <c r="A73" s="312"/>
      <c r="B73" s="251"/>
      <c r="C73" s="236"/>
      <c r="D73" s="236"/>
      <c r="E73" s="323"/>
      <c r="F73" s="326">
        <v>6459</v>
      </c>
      <c r="G73" s="326" t="s">
        <v>298</v>
      </c>
      <c r="H73" s="236"/>
      <c r="I73" s="236"/>
      <c r="K73" t="s">
        <v>358</v>
      </c>
    </row>
    <row r="74" spans="1:11" x14ac:dyDescent="0.3">
      <c r="A74" s="319"/>
      <c r="B74" s="327"/>
      <c r="C74" s="328"/>
      <c r="D74" s="319"/>
      <c r="E74" s="322"/>
      <c r="F74" s="314">
        <v>706111</v>
      </c>
      <c r="G74" s="314" t="s">
        <v>299</v>
      </c>
      <c r="H74" s="327"/>
      <c r="I74" s="327"/>
      <c r="K74" t="s">
        <v>365</v>
      </c>
    </row>
    <row r="75" spans="1:11" x14ac:dyDescent="0.3">
      <c r="A75" s="312"/>
      <c r="B75" s="312"/>
      <c r="C75" s="312"/>
      <c r="D75" s="236"/>
      <c r="E75" s="323"/>
      <c r="F75" s="326"/>
      <c r="G75" s="312"/>
      <c r="H75" s="312"/>
      <c r="I75" s="312"/>
    </row>
    <row r="76" spans="1:11" x14ac:dyDescent="0.3">
      <c r="A76" s="313"/>
      <c r="B76" s="313"/>
      <c r="C76" s="313"/>
      <c r="D76" s="313"/>
      <c r="E76" s="313"/>
      <c r="F76" s="313"/>
      <c r="G76" s="313"/>
      <c r="H76" s="313"/>
      <c r="I76" s="313"/>
    </row>
    <row r="77" spans="1:11" x14ac:dyDescent="0.3">
      <c r="A77" s="312"/>
      <c r="B77" s="312"/>
      <c r="C77" s="323" t="s">
        <v>300</v>
      </c>
      <c r="D77" s="236"/>
      <c r="E77" s="236"/>
      <c r="F77" s="236"/>
      <c r="G77" s="312"/>
      <c r="H77" s="312"/>
      <c r="I77" s="312"/>
    </row>
    <row r="78" spans="1:11" x14ac:dyDescent="0.3">
      <c r="A78" s="313"/>
      <c r="B78" s="313"/>
      <c r="C78" s="329" t="s">
        <v>301</v>
      </c>
      <c r="D78" s="330"/>
      <c r="E78" s="330"/>
      <c r="F78" s="313"/>
      <c r="G78" s="313"/>
      <c r="H78" s="313"/>
      <c r="I78" s="313"/>
    </row>
    <row r="79" spans="1:11" x14ac:dyDescent="0.3">
      <c r="A79" s="236"/>
      <c r="B79" s="236"/>
      <c r="C79" s="236"/>
      <c r="D79" s="178"/>
      <c r="E79" s="178"/>
      <c r="F79" s="236"/>
      <c r="G79" s="312"/>
      <c r="H79" s="312"/>
      <c r="I79" s="312"/>
    </row>
    <row r="80" spans="1:11" x14ac:dyDescent="0.3">
      <c r="A80" s="313"/>
      <c r="B80" s="313"/>
      <c r="C80" s="351" t="s">
        <v>324</v>
      </c>
      <c r="D80" s="330"/>
      <c r="E80" s="330"/>
      <c r="F80" s="330"/>
      <c r="G80" s="313"/>
      <c r="H80" s="313"/>
      <c r="I80" s="313"/>
    </row>
    <row r="81" spans="1:10" x14ac:dyDescent="0.3">
      <c r="A81" s="236"/>
      <c r="B81" s="236"/>
      <c r="C81" s="329" t="s">
        <v>323</v>
      </c>
      <c r="D81" s="331"/>
      <c r="E81" s="331"/>
      <c r="F81" s="236"/>
      <c r="G81" s="236"/>
      <c r="H81" s="312"/>
      <c r="I81" s="312"/>
    </row>
    <row r="82" spans="1:10" x14ac:dyDescent="0.3">
      <c r="A82" s="319"/>
      <c r="B82" s="319"/>
      <c r="C82" s="319"/>
      <c r="D82" s="329"/>
      <c r="E82" s="329"/>
      <c r="F82" s="313"/>
      <c r="G82" s="319"/>
      <c r="H82" s="319"/>
      <c r="I82" s="319"/>
    </row>
    <row r="83" spans="1:10" x14ac:dyDescent="0.3">
      <c r="A83" s="312"/>
      <c r="B83" s="312"/>
      <c r="C83" s="312"/>
      <c r="D83" s="236"/>
      <c r="E83" s="236"/>
      <c r="F83" s="236"/>
      <c r="G83" s="312"/>
      <c r="H83" s="312"/>
      <c r="I83" s="312"/>
    </row>
    <row r="84" spans="1:10" x14ac:dyDescent="0.3">
      <c r="A84" s="313"/>
      <c r="B84" s="313"/>
      <c r="C84" s="313"/>
      <c r="D84" s="313"/>
      <c r="E84" s="313"/>
      <c r="F84" s="313"/>
      <c r="G84" s="313"/>
      <c r="H84" s="313"/>
      <c r="I84" s="313"/>
    </row>
    <row r="85" spans="1:10" x14ac:dyDescent="0.3">
      <c r="A85" s="332" t="s">
        <v>326</v>
      </c>
      <c r="B85" s="312"/>
      <c r="C85" s="312"/>
      <c r="D85" s="333"/>
      <c r="E85" s="236"/>
      <c r="F85" s="236"/>
      <c r="G85" s="332"/>
      <c r="H85" s="312"/>
      <c r="I85" s="312"/>
    </row>
    <row r="86" spans="1:10" x14ac:dyDescent="0.3">
      <c r="A86" s="334"/>
      <c r="B86" s="335"/>
      <c r="C86" s="335"/>
      <c r="D86" s="336"/>
      <c r="E86" s="336"/>
      <c r="F86" s="336"/>
      <c r="G86" s="336"/>
      <c r="H86" s="336"/>
      <c r="I86" s="336"/>
    </row>
    <row r="89" spans="1:10" x14ac:dyDescent="0.3">
      <c r="A89" s="271" t="s">
        <v>336</v>
      </c>
    </row>
    <row r="91" spans="1:10" ht="22.8" x14ac:dyDescent="0.4">
      <c r="A91" s="233"/>
      <c r="B91" s="233"/>
      <c r="C91" s="234"/>
      <c r="D91" s="238"/>
      <c r="E91" s="233"/>
      <c r="F91" s="233"/>
      <c r="G91" s="337"/>
      <c r="H91" s="233"/>
      <c r="I91" s="233"/>
      <c r="J91" s="233"/>
    </row>
    <row r="92" spans="1:10" x14ac:dyDescent="0.3">
      <c r="A92" s="235"/>
      <c r="B92" s="235"/>
      <c r="C92" s="234"/>
      <c r="D92" s="307"/>
      <c r="E92" s="307" t="s">
        <v>267</v>
      </c>
      <c r="F92" s="235"/>
      <c r="G92" s="338"/>
      <c r="H92" s="234" t="s">
        <v>212</v>
      </c>
      <c r="I92" s="235"/>
      <c r="J92" s="235"/>
    </row>
    <row r="93" spans="1:10" x14ac:dyDescent="0.3">
      <c r="A93" s="236"/>
      <c r="B93" s="236"/>
      <c r="C93" s="237"/>
      <c r="D93" s="308"/>
      <c r="E93" s="308" t="s">
        <v>268</v>
      </c>
      <c r="F93" s="238"/>
      <c r="G93" s="339"/>
      <c r="H93" s="237" t="s">
        <v>211</v>
      </c>
      <c r="I93" s="238"/>
      <c r="J93" s="238"/>
    </row>
    <row r="94" spans="1:10" x14ac:dyDescent="0.3">
      <c r="A94" s="238"/>
      <c r="B94" s="238"/>
      <c r="C94" s="239"/>
      <c r="D94" s="238"/>
      <c r="E94" s="238" t="s">
        <v>269</v>
      </c>
      <c r="F94" s="238"/>
      <c r="G94" s="339"/>
      <c r="H94" s="239" t="s">
        <v>213</v>
      </c>
      <c r="I94" s="238"/>
      <c r="J94" s="238"/>
    </row>
    <row r="95" spans="1:10" x14ac:dyDescent="0.3">
      <c r="A95" s="309"/>
      <c r="B95" s="310"/>
      <c r="C95" s="239"/>
      <c r="D95" s="239"/>
      <c r="E95" s="239"/>
      <c r="F95" s="239"/>
      <c r="G95" s="339"/>
      <c r="H95" s="239"/>
      <c r="I95" s="239"/>
      <c r="J95" s="239"/>
    </row>
    <row r="96" spans="1:10" x14ac:dyDescent="0.3">
      <c r="A96" s="240" t="s">
        <v>322</v>
      </c>
      <c r="B96" s="241"/>
      <c r="C96" s="241"/>
      <c r="D96" s="241"/>
      <c r="E96" s="241"/>
      <c r="F96" s="241"/>
      <c r="G96" s="340"/>
      <c r="H96" s="241"/>
      <c r="I96" s="241"/>
      <c r="J96" s="241"/>
    </row>
    <row r="97" spans="1:10" x14ac:dyDescent="0.3">
      <c r="A97" s="311" t="s">
        <v>302</v>
      </c>
      <c r="B97" s="247"/>
      <c r="C97" s="245"/>
      <c r="D97" s="245"/>
      <c r="E97" s="245"/>
      <c r="F97" s="245"/>
      <c r="G97" s="245"/>
      <c r="H97" s="245"/>
      <c r="I97" s="245"/>
      <c r="J97" s="245"/>
    </row>
    <row r="98" spans="1:10" x14ac:dyDescent="0.3">
      <c r="A98" s="311" t="s">
        <v>329</v>
      </c>
      <c r="B98" s="247"/>
      <c r="C98" s="245"/>
      <c r="D98" s="245"/>
      <c r="E98" s="245"/>
      <c r="F98" s="245"/>
      <c r="G98" s="245"/>
      <c r="H98" s="245"/>
      <c r="I98" s="245"/>
      <c r="J98" s="245"/>
    </row>
    <row r="99" spans="1:10" x14ac:dyDescent="0.3">
      <c r="A99" s="244" t="s">
        <v>327</v>
      </c>
      <c r="B99" s="247"/>
      <c r="C99" s="247"/>
      <c r="D99" s="247"/>
      <c r="E99" s="247"/>
      <c r="F99" s="247"/>
      <c r="G99" s="341"/>
      <c r="H99" s="247"/>
      <c r="I99" s="247"/>
      <c r="J99" s="247"/>
    </row>
    <row r="100" spans="1:10" x14ac:dyDescent="0.3">
      <c r="A100" s="319"/>
      <c r="B100" s="319"/>
      <c r="C100" s="319"/>
      <c r="D100" s="319"/>
      <c r="E100" s="319"/>
      <c r="F100" s="319"/>
      <c r="G100" s="342"/>
      <c r="H100" s="319"/>
      <c r="I100" s="319"/>
    </row>
    <row r="101" spans="1:10" x14ac:dyDescent="0.3">
      <c r="A101" s="312"/>
      <c r="B101" s="312"/>
      <c r="C101" s="343"/>
      <c r="D101" s="343"/>
      <c r="E101" s="324"/>
      <c r="F101" s="317"/>
      <c r="G101" s="344"/>
      <c r="H101" s="312"/>
      <c r="I101" s="312"/>
    </row>
    <row r="102" spans="1:10" x14ac:dyDescent="0.3">
      <c r="A102" s="319"/>
      <c r="B102" s="319"/>
      <c r="C102" s="319"/>
      <c r="D102" s="314" t="s">
        <v>331</v>
      </c>
      <c r="E102" s="314"/>
      <c r="F102" s="314"/>
      <c r="G102" s="314"/>
      <c r="H102" s="319"/>
      <c r="I102" s="319"/>
    </row>
    <row r="103" spans="1:10" ht="53.4" x14ac:dyDescent="0.3">
      <c r="A103" s="312"/>
      <c r="B103" s="312"/>
      <c r="C103" s="312"/>
      <c r="D103" s="345" t="s">
        <v>330</v>
      </c>
      <c r="E103" s="359" t="s">
        <v>321</v>
      </c>
      <c r="F103" s="312"/>
      <c r="G103" s="312"/>
      <c r="H103" s="312"/>
      <c r="I103" s="312"/>
    </row>
    <row r="104" spans="1:10" x14ac:dyDescent="0.3">
      <c r="A104" s="319"/>
      <c r="B104" s="319"/>
      <c r="C104" s="319"/>
      <c r="D104" s="346">
        <v>2012</v>
      </c>
      <c r="E104" s="347">
        <v>0</v>
      </c>
      <c r="F104" s="342"/>
      <c r="G104" s="319"/>
      <c r="H104" s="319"/>
      <c r="I104" s="319"/>
    </row>
    <row r="105" spans="1:10" x14ac:dyDescent="0.3">
      <c r="A105" s="312"/>
      <c r="B105" s="312"/>
      <c r="C105" s="312"/>
      <c r="D105" s="348">
        <v>2013</v>
      </c>
      <c r="E105" s="318">
        <v>0</v>
      </c>
      <c r="F105" s="344"/>
      <c r="G105" s="312"/>
      <c r="H105" s="312"/>
      <c r="I105" s="312"/>
    </row>
    <row r="106" spans="1:10" x14ac:dyDescent="0.3">
      <c r="A106" s="319"/>
      <c r="B106" s="319"/>
      <c r="C106" s="319"/>
      <c r="D106" s="346">
        <v>2014</v>
      </c>
      <c r="E106" s="321">
        <v>3</v>
      </c>
      <c r="F106" s="342"/>
      <c r="G106" s="319"/>
      <c r="H106" s="319"/>
      <c r="I106" s="319"/>
    </row>
    <row r="107" spans="1:10" x14ac:dyDescent="0.3">
      <c r="A107" s="312"/>
      <c r="B107" s="312"/>
      <c r="C107" s="312"/>
      <c r="D107" s="348">
        <v>2015</v>
      </c>
      <c r="E107" s="318">
        <v>7</v>
      </c>
      <c r="F107" s="344"/>
      <c r="G107" s="312"/>
      <c r="H107" s="312"/>
      <c r="I107" s="312"/>
    </row>
    <row r="108" spans="1:10" x14ac:dyDescent="0.3">
      <c r="A108" s="319"/>
      <c r="B108" s="319"/>
      <c r="C108" s="319"/>
      <c r="D108" s="346">
        <v>2016</v>
      </c>
      <c r="E108" s="321">
        <v>6</v>
      </c>
      <c r="F108" s="342"/>
      <c r="G108" s="319"/>
      <c r="H108" s="319"/>
      <c r="I108" s="319"/>
    </row>
    <row r="109" spans="1:10" x14ac:dyDescent="0.3">
      <c r="A109" s="312"/>
      <c r="B109" s="312"/>
      <c r="C109" s="312"/>
      <c r="D109" s="348">
        <v>2017</v>
      </c>
      <c r="E109" s="318">
        <v>15</v>
      </c>
      <c r="F109" s="344"/>
      <c r="G109" s="312"/>
      <c r="H109" s="312"/>
      <c r="I109" s="312"/>
    </row>
    <row r="110" spans="1:10" x14ac:dyDescent="0.3">
      <c r="A110" s="319"/>
      <c r="B110" s="319"/>
      <c r="C110" s="319"/>
      <c r="D110" s="315">
        <v>2018</v>
      </c>
      <c r="E110" s="319">
        <v>19</v>
      </c>
      <c r="F110" s="319"/>
      <c r="G110" s="342"/>
      <c r="H110" s="319"/>
      <c r="I110" s="319"/>
    </row>
    <row r="111" spans="1:10" x14ac:dyDescent="0.3">
      <c r="A111" s="312"/>
      <c r="B111" s="312"/>
      <c r="C111" s="312"/>
      <c r="D111" s="348"/>
      <c r="E111" s="349"/>
      <c r="F111" s="344"/>
      <c r="G111" s="312"/>
      <c r="H111" s="312"/>
      <c r="I111" s="312"/>
    </row>
    <row r="112" spans="1:10" x14ac:dyDescent="0.3">
      <c r="A112" s="319"/>
      <c r="B112" s="327"/>
      <c r="C112" s="322"/>
      <c r="D112" s="314" t="s">
        <v>340</v>
      </c>
      <c r="E112" s="314"/>
      <c r="F112" s="314"/>
      <c r="G112" s="314"/>
      <c r="H112" s="313"/>
      <c r="I112" s="313"/>
    </row>
    <row r="113" spans="1:9" ht="53.4" x14ac:dyDescent="0.3">
      <c r="A113" s="312"/>
      <c r="B113" s="251"/>
      <c r="C113" s="323"/>
      <c r="D113" s="345" t="s">
        <v>330</v>
      </c>
      <c r="E113" s="359" t="s">
        <v>321</v>
      </c>
      <c r="F113" s="312"/>
      <c r="G113" s="312"/>
      <c r="H113" s="312"/>
      <c r="I113" s="236"/>
    </row>
    <row r="114" spans="1:9" x14ac:dyDescent="0.3">
      <c r="A114" s="319"/>
      <c r="B114" s="319"/>
      <c r="C114" s="319"/>
      <c r="D114" s="346">
        <v>2012</v>
      </c>
      <c r="E114" s="321">
        <v>2</v>
      </c>
      <c r="F114" s="342"/>
      <c r="G114" s="319"/>
      <c r="H114" s="319"/>
      <c r="I114" s="319"/>
    </row>
    <row r="115" spans="1:9" x14ac:dyDescent="0.3">
      <c r="A115" s="312"/>
      <c r="B115" s="312"/>
      <c r="C115" s="312"/>
      <c r="D115" s="348">
        <v>2013</v>
      </c>
      <c r="E115" s="318">
        <v>3</v>
      </c>
      <c r="F115" s="344"/>
      <c r="G115" s="312"/>
      <c r="H115" s="312"/>
      <c r="I115" s="312"/>
    </row>
    <row r="116" spans="1:9" x14ac:dyDescent="0.3">
      <c r="A116" s="319"/>
      <c r="B116" s="319"/>
      <c r="C116" s="319"/>
      <c r="D116" s="346">
        <v>2014</v>
      </c>
      <c r="E116" s="350">
        <v>9</v>
      </c>
      <c r="F116" s="342"/>
      <c r="G116" s="319"/>
      <c r="H116" s="319"/>
      <c r="I116" s="319"/>
    </row>
    <row r="117" spans="1:9" x14ac:dyDescent="0.3">
      <c r="A117" s="312"/>
      <c r="B117" s="312"/>
      <c r="C117" s="312"/>
      <c r="D117" s="348">
        <v>2015</v>
      </c>
      <c r="E117" s="318">
        <v>11</v>
      </c>
      <c r="F117" s="344"/>
      <c r="G117" s="312"/>
      <c r="H117" s="312"/>
      <c r="I117" s="312"/>
    </row>
    <row r="118" spans="1:9" x14ac:dyDescent="0.3">
      <c r="A118" s="319"/>
      <c r="B118" s="319"/>
      <c r="C118" s="319"/>
      <c r="D118" s="346">
        <v>2016</v>
      </c>
      <c r="E118" s="321">
        <v>11</v>
      </c>
      <c r="F118" s="342"/>
      <c r="G118" s="319"/>
      <c r="H118" s="319"/>
      <c r="I118" s="319"/>
    </row>
    <row r="119" spans="1:9" x14ac:dyDescent="0.3">
      <c r="A119" s="312"/>
      <c r="B119" s="312"/>
      <c r="C119" s="312"/>
      <c r="D119" s="348">
        <v>2017</v>
      </c>
      <c r="E119" s="318">
        <v>33</v>
      </c>
      <c r="F119" s="344"/>
      <c r="G119" s="312"/>
      <c r="H119" s="312"/>
      <c r="I119" s="312"/>
    </row>
    <row r="120" spans="1:9" x14ac:dyDescent="0.3">
      <c r="A120" s="319"/>
      <c r="B120" s="319"/>
      <c r="C120" s="319"/>
      <c r="D120" s="346">
        <v>2018</v>
      </c>
      <c r="E120" s="319">
        <v>36</v>
      </c>
      <c r="F120" s="342"/>
      <c r="G120" s="319"/>
      <c r="H120" s="319"/>
      <c r="I120" s="319"/>
    </row>
    <row r="121" spans="1:9" x14ac:dyDescent="0.3">
      <c r="A121" s="312"/>
      <c r="B121" s="251"/>
      <c r="C121" s="251"/>
      <c r="D121" s="236"/>
      <c r="E121" s="236"/>
      <c r="F121" s="236"/>
      <c r="G121" s="236"/>
      <c r="H121" s="236"/>
      <c r="I121" s="236"/>
    </row>
    <row r="122" spans="1:9" x14ac:dyDescent="0.3">
      <c r="A122" s="319"/>
      <c r="B122" s="327"/>
      <c r="C122" s="322"/>
      <c r="D122" s="314" t="s">
        <v>303</v>
      </c>
      <c r="E122" s="314"/>
      <c r="F122" s="314"/>
      <c r="G122" s="314"/>
      <c r="H122" s="313"/>
      <c r="I122" s="313"/>
    </row>
    <row r="123" spans="1:9" x14ac:dyDescent="0.3">
      <c r="A123" s="313"/>
      <c r="B123" s="313"/>
      <c r="C123" s="313"/>
      <c r="D123" s="314" t="s">
        <v>339</v>
      </c>
      <c r="E123" s="314"/>
      <c r="F123" s="314"/>
      <c r="G123" s="314"/>
      <c r="H123" s="319"/>
      <c r="I123" s="319"/>
    </row>
    <row r="124" spans="1:9" ht="53.4" x14ac:dyDescent="0.3">
      <c r="A124" s="312"/>
      <c r="B124" s="251"/>
      <c r="C124" s="236"/>
      <c r="D124" s="345" t="s">
        <v>330</v>
      </c>
      <c r="E124" s="359" t="s">
        <v>321</v>
      </c>
      <c r="F124" s="312"/>
      <c r="G124" s="312"/>
      <c r="H124" s="312"/>
      <c r="I124" s="236"/>
    </row>
    <row r="125" spans="1:9" x14ac:dyDescent="0.3">
      <c r="A125" s="319"/>
      <c r="B125" s="319"/>
      <c r="C125" s="319"/>
      <c r="D125" s="315">
        <v>2012</v>
      </c>
      <c r="E125" s="321">
        <v>0</v>
      </c>
      <c r="F125" s="342"/>
      <c r="G125" s="342"/>
      <c r="H125" s="351"/>
      <c r="I125" s="351"/>
    </row>
    <row r="126" spans="1:9" x14ac:dyDescent="0.3">
      <c r="A126" s="312"/>
      <c r="B126" s="312"/>
      <c r="C126" s="312"/>
      <c r="D126" s="316">
        <v>2013</v>
      </c>
      <c r="E126" s="318">
        <v>0</v>
      </c>
      <c r="F126" s="344"/>
      <c r="G126" s="344"/>
      <c r="H126" s="343"/>
      <c r="I126" s="343"/>
    </row>
    <row r="127" spans="1:9" x14ac:dyDescent="0.3">
      <c r="A127" s="319"/>
      <c r="B127" s="319"/>
      <c r="C127" s="319"/>
      <c r="D127" s="315">
        <v>2014</v>
      </c>
      <c r="E127" s="321">
        <v>0</v>
      </c>
      <c r="F127" s="342"/>
      <c r="G127" s="342"/>
      <c r="H127" s="351"/>
      <c r="I127" s="351"/>
    </row>
    <row r="128" spans="1:9" x14ac:dyDescent="0.3">
      <c r="A128" s="312"/>
      <c r="B128" s="312"/>
      <c r="C128" s="312"/>
      <c r="D128" s="316">
        <v>2015</v>
      </c>
      <c r="E128" s="318">
        <v>0</v>
      </c>
      <c r="F128" s="344"/>
      <c r="G128" s="344"/>
      <c r="H128" s="343"/>
      <c r="I128" s="343"/>
    </row>
    <row r="129" spans="1:11" x14ac:dyDescent="0.3">
      <c r="A129" s="319"/>
      <c r="B129" s="327"/>
      <c r="C129" s="322"/>
      <c r="D129" s="315">
        <v>2017</v>
      </c>
      <c r="E129" s="321">
        <v>0</v>
      </c>
      <c r="F129" s="342"/>
      <c r="G129" s="342"/>
      <c r="H129" s="351"/>
      <c r="I129" s="322"/>
    </row>
    <row r="130" spans="1:11" x14ac:dyDescent="0.3">
      <c r="A130" s="312"/>
      <c r="B130" s="312"/>
      <c r="C130" s="312"/>
      <c r="D130" s="316">
        <v>2018</v>
      </c>
      <c r="E130" s="318">
        <v>7</v>
      </c>
      <c r="F130" s="344"/>
      <c r="G130" s="344"/>
      <c r="H130" s="343"/>
      <c r="I130" s="343"/>
    </row>
    <row r="131" spans="1:11" x14ac:dyDescent="0.3">
      <c r="A131" s="319"/>
      <c r="B131" s="327"/>
      <c r="C131" s="327"/>
      <c r="D131" s="327"/>
      <c r="E131" s="327"/>
      <c r="F131" s="342"/>
      <c r="G131" s="342"/>
      <c r="H131" s="351"/>
      <c r="I131" s="322"/>
    </row>
    <row r="132" spans="1:11" x14ac:dyDescent="0.3">
      <c r="A132" s="312"/>
      <c r="B132" s="251"/>
      <c r="C132" s="236"/>
      <c r="D132" s="312" t="s">
        <v>325</v>
      </c>
      <c r="E132" s="323" t="s">
        <v>272</v>
      </c>
      <c r="F132" s="326" t="s">
        <v>273</v>
      </c>
      <c r="G132" s="326" t="s">
        <v>274</v>
      </c>
      <c r="H132" s="236"/>
      <c r="K132" t="s">
        <v>344</v>
      </c>
    </row>
    <row r="133" spans="1:11" x14ac:dyDescent="0.3">
      <c r="A133" s="319"/>
      <c r="B133" s="327"/>
      <c r="C133" s="328"/>
      <c r="D133" s="319"/>
      <c r="E133" s="322"/>
      <c r="F133" s="314" t="s">
        <v>275</v>
      </c>
      <c r="G133" s="314" t="s">
        <v>276</v>
      </c>
      <c r="H133" s="327"/>
      <c r="I133" s="327"/>
      <c r="K133" t="s">
        <v>351</v>
      </c>
    </row>
    <row r="134" spans="1:11" x14ac:dyDescent="0.3">
      <c r="A134" s="312"/>
      <c r="B134" s="251"/>
      <c r="C134" s="236"/>
      <c r="D134" s="236"/>
      <c r="E134" s="323"/>
      <c r="F134" s="326" t="s">
        <v>277</v>
      </c>
      <c r="G134" s="326" t="s">
        <v>278</v>
      </c>
      <c r="H134" s="236"/>
      <c r="I134" s="236"/>
      <c r="K134" t="s">
        <v>352</v>
      </c>
    </row>
    <row r="135" spans="1:11" x14ac:dyDescent="0.3">
      <c r="A135" s="319"/>
      <c r="B135" s="327"/>
      <c r="C135" s="328"/>
      <c r="D135" s="319"/>
      <c r="E135" s="322"/>
      <c r="F135" s="314" t="s">
        <v>279</v>
      </c>
      <c r="G135" s="314" t="s">
        <v>280</v>
      </c>
      <c r="H135" s="327"/>
      <c r="I135" s="327"/>
      <c r="K135" t="s">
        <v>353</v>
      </c>
    </row>
    <row r="136" spans="1:11" x14ac:dyDescent="0.3">
      <c r="A136" s="312"/>
      <c r="B136" s="251"/>
      <c r="C136" s="236"/>
      <c r="D136" s="236"/>
      <c r="E136" s="323"/>
      <c r="F136" s="326" t="s">
        <v>281</v>
      </c>
      <c r="G136" s="326" t="s">
        <v>282</v>
      </c>
      <c r="H136" s="236"/>
      <c r="I136" s="236"/>
      <c r="K136" t="s">
        <v>354</v>
      </c>
    </row>
    <row r="137" spans="1:11" x14ac:dyDescent="0.3">
      <c r="A137" s="319"/>
      <c r="B137" s="327"/>
      <c r="C137" s="328"/>
      <c r="D137" s="319"/>
      <c r="E137" s="322"/>
      <c r="F137" s="314" t="s">
        <v>283</v>
      </c>
      <c r="G137" s="314" t="s">
        <v>284</v>
      </c>
      <c r="H137" s="327"/>
      <c r="I137" s="327"/>
      <c r="K137" t="s">
        <v>355</v>
      </c>
    </row>
    <row r="138" spans="1:11" x14ac:dyDescent="0.3">
      <c r="A138" s="312"/>
      <c r="B138" s="251"/>
      <c r="C138" s="236"/>
      <c r="D138" s="236"/>
      <c r="E138" s="323" t="s">
        <v>285</v>
      </c>
      <c r="F138" s="326">
        <v>645</v>
      </c>
      <c r="G138" s="326" t="s">
        <v>286</v>
      </c>
      <c r="H138" s="236"/>
      <c r="I138" s="236"/>
      <c r="K138" t="s">
        <v>359</v>
      </c>
    </row>
    <row r="139" spans="1:11" x14ac:dyDescent="0.3">
      <c r="A139" s="319"/>
      <c r="B139" s="327"/>
      <c r="C139" s="328"/>
      <c r="D139" s="319"/>
      <c r="E139" s="322"/>
      <c r="F139" s="314" t="s">
        <v>287</v>
      </c>
      <c r="G139" s="314" t="s">
        <v>288</v>
      </c>
      <c r="H139" s="327"/>
      <c r="I139" s="327"/>
      <c r="K139" t="s">
        <v>360</v>
      </c>
    </row>
    <row r="140" spans="1:11" x14ac:dyDescent="0.3">
      <c r="A140" s="312"/>
      <c r="B140" s="251"/>
      <c r="C140" s="236"/>
      <c r="D140" s="236"/>
      <c r="E140" s="323"/>
      <c r="F140" s="326" t="s">
        <v>289</v>
      </c>
      <c r="G140" s="326" t="s">
        <v>290</v>
      </c>
      <c r="H140" s="236"/>
      <c r="I140" s="236"/>
      <c r="K140" t="s">
        <v>361</v>
      </c>
    </row>
    <row r="141" spans="1:11" x14ac:dyDescent="0.3">
      <c r="A141" s="319"/>
      <c r="B141" s="327"/>
      <c r="C141" s="328"/>
      <c r="D141" s="319"/>
      <c r="E141" s="322"/>
      <c r="F141" s="314" t="s">
        <v>291</v>
      </c>
      <c r="G141" s="314" t="s">
        <v>292</v>
      </c>
      <c r="H141" s="327"/>
      <c r="I141" s="327"/>
      <c r="K141" t="s">
        <v>362</v>
      </c>
    </row>
    <row r="142" spans="1:11" x14ac:dyDescent="0.3">
      <c r="A142" s="312"/>
      <c r="B142" s="251"/>
      <c r="C142" s="236"/>
      <c r="D142" s="236"/>
      <c r="E142" s="323"/>
      <c r="F142" s="326" t="s">
        <v>293</v>
      </c>
      <c r="G142" s="326" t="s">
        <v>294</v>
      </c>
      <c r="H142" s="236"/>
      <c r="I142" s="236"/>
      <c r="K142" t="s">
        <v>363</v>
      </c>
    </row>
    <row r="143" spans="1:11" x14ac:dyDescent="0.3">
      <c r="A143" s="319"/>
      <c r="B143" s="327"/>
      <c r="C143" s="328"/>
      <c r="D143" s="319"/>
      <c r="E143" s="322"/>
      <c r="F143" s="314">
        <v>6450</v>
      </c>
      <c r="G143" s="314" t="s">
        <v>295</v>
      </c>
      <c r="H143" s="327"/>
      <c r="I143" s="327"/>
      <c r="K143" t="s">
        <v>364</v>
      </c>
    </row>
    <row r="144" spans="1:11" x14ac:dyDescent="0.3">
      <c r="A144" s="312"/>
      <c r="B144" s="251"/>
      <c r="C144" s="236"/>
      <c r="D144" s="236"/>
      <c r="E144" s="323"/>
      <c r="F144" s="326">
        <v>6451</v>
      </c>
      <c r="G144" s="326" t="s">
        <v>296</v>
      </c>
      <c r="H144" s="236"/>
      <c r="I144" s="236"/>
      <c r="K144" t="s">
        <v>356</v>
      </c>
    </row>
    <row r="145" spans="1:11" x14ac:dyDescent="0.3">
      <c r="A145" s="319"/>
      <c r="B145" s="327"/>
      <c r="C145" s="328"/>
      <c r="D145" s="319"/>
      <c r="E145" s="322"/>
      <c r="F145" s="314">
        <v>6452</v>
      </c>
      <c r="G145" s="314" t="s">
        <v>297</v>
      </c>
      <c r="H145" s="327"/>
      <c r="I145" s="327"/>
      <c r="K145" t="s">
        <v>357</v>
      </c>
    </row>
    <row r="146" spans="1:11" x14ac:dyDescent="0.3">
      <c r="A146" s="312"/>
      <c r="B146" s="251"/>
      <c r="C146" s="236"/>
      <c r="D146" s="236"/>
      <c r="E146" s="323"/>
      <c r="F146" s="326">
        <v>6459</v>
      </c>
      <c r="G146" s="326" t="s">
        <v>298</v>
      </c>
      <c r="H146" s="236"/>
      <c r="I146" s="236"/>
      <c r="K146" t="s">
        <v>358</v>
      </c>
    </row>
    <row r="147" spans="1:11" x14ac:dyDescent="0.3">
      <c r="A147" s="319"/>
      <c r="B147" s="327"/>
      <c r="C147" s="328"/>
      <c r="D147" s="319"/>
      <c r="E147" s="322"/>
      <c r="F147" s="314">
        <v>706111</v>
      </c>
      <c r="G147" s="314" t="s">
        <v>299</v>
      </c>
      <c r="H147" s="327"/>
      <c r="I147" s="327"/>
      <c r="K147" t="s">
        <v>365</v>
      </c>
    </row>
    <row r="148" spans="1:11" x14ac:dyDescent="0.3">
      <c r="A148" s="312"/>
      <c r="B148" s="312"/>
      <c r="C148" s="312"/>
      <c r="D148" s="236"/>
      <c r="E148" s="323"/>
      <c r="F148" s="326"/>
      <c r="G148" s="312"/>
      <c r="H148" s="312"/>
      <c r="I148" s="312"/>
    </row>
    <row r="149" spans="1:11" x14ac:dyDescent="0.3">
      <c r="A149" s="319"/>
      <c r="B149" s="327"/>
      <c r="C149" s="328"/>
      <c r="D149" s="319"/>
      <c r="E149" s="322"/>
      <c r="F149" s="314"/>
      <c r="G149" s="352"/>
      <c r="H149" s="327"/>
      <c r="I149" s="327"/>
    </row>
    <row r="150" spans="1:11" x14ac:dyDescent="0.3">
      <c r="A150" s="312"/>
      <c r="B150" s="251"/>
      <c r="C150" s="236"/>
      <c r="D150" s="236"/>
      <c r="E150" s="323"/>
      <c r="F150" s="326"/>
      <c r="G150" s="353"/>
      <c r="H150" s="236"/>
      <c r="I150" s="236"/>
    </row>
    <row r="151" spans="1:11" x14ac:dyDescent="0.3">
      <c r="A151" s="319"/>
      <c r="B151" s="327"/>
      <c r="C151" s="327"/>
      <c r="D151" s="313"/>
      <c r="E151" s="313"/>
      <c r="F151" s="313"/>
      <c r="G151" s="313"/>
      <c r="H151" s="313"/>
      <c r="I151" s="313"/>
    </row>
    <row r="152" spans="1:11" x14ac:dyDescent="0.3">
      <c r="A152" s="312"/>
      <c r="B152" s="251"/>
      <c r="C152" s="323" t="s">
        <v>300</v>
      </c>
      <c r="E152" s="236"/>
      <c r="F152" s="236"/>
      <c r="G152" s="236"/>
      <c r="H152" s="236"/>
      <c r="I152" s="236"/>
    </row>
    <row r="153" spans="1:11" x14ac:dyDescent="0.3">
      <c r="A153" s="319"/>
      <c r="B153" s="327"/>
      <c r="C153" s="329" t="s">
        <v>301</v>
      </c>
      <c r="D153" s="330"/>
      <c r="E153" s="330"/>
      <c r="F153" s="313"/>
      <c r="G153" s="313"/>
      <c r="H153" s="313"/>
      <c r="I153" s="313"/>
    </row>
    <row r="154" spans="1:11" x14ac:dyDescent="0.3">
      <c r="A154" s="312"/>
      <c r="B154" s="251"/>
      <c r="C154" s="236"/>
      <c r="E154" s="178"/>
      <c r="F154" s="236"/>
      <c r="G154" s="236"/>
      <c r="H154" s="236"/>
      <c r="I154" s="236"/>
    </row>
    <row r="155" spans="1:11" x14ac:dyDescent="0.3">
      <c r="A155" s="330"/>
      <c r="B155" s="330"/>
      <c r="C155" s="351" t="s">
        <v>324</v>
      </c>
      <c r="D155" s="330"/>
      <c r="E155" s="330"/>
      <c r="F155" s="330"/>
      <c r="G155" s="354"/>
      <c r="H155" s="330"/>
      <c r="I155" s="330"/>
    </row>
    <row r="156" spans="1:11" x14ac:dyDescent="0.3">
      <c r="A156" s="312"/>
      <c r="B156" s="251"/>
      <c r="C156" s="329" t="s">
        <v>323</v>
      </c>
      <c r="E156" s="331"/>
      <c r="F156" s="236"/>
      <c r="G156" s="236"/>
      <c r="H156" s="236"/>
      <c r="I156" s="236"/>
    </row>
    <row r="157" spans="1:11" x14ac:dyDescent="0.3">
      <c r="A157" s="319"/>
      <c r="B157" s="327"/>
      <c r="C157" s="327"/>
      <c r="D157" s="313"/>
      <c r="E157" s="329"/>
      <c r="F157" s="313"/>
      <c r="G157" s="313"/>
      <c r="H157" s="313"/>
      <c r="I157" s="313"/>
    </row>
    <row r="158" spans="1:11" x14ac:dyDescent="0.3">
      <c r="A158" s="312"/>
      <c r="B158" s="251"/>
      <c r="C158" s="251"/>
      <c r="D158" s="236"/>
      <c r="E158" s="236"/>
      <c r="F158" s="236"/>
      <c r="G158" s="236"/>
      <c r="H158" s="236"/>
      <c r="I158" s="236"/>
    </row>
    <row r="159" spans="1:11" x14ac:dyDescent="0.3">
      <c r="A159" s="319"/>
      <c r="B159" s="327"/>
      <c r="C159" s="327"/>
      <c r="D159" s="313"/>
      <c r="E159" s="313"/>
      <c r="F159" s="313"/>
      <c r="G159" s="313"/>
      <c r="H159" s="313"/>
      <c r="I159" s="313"/>
    </row>
    <row r="160" spans="1:11" x14ac:dyDescent="0.3">
      <c r="A160" s="332" t="s">
        <v>326</v>
      </c>
      <c r="B160" s="333"/>
      <c r="C160" s="333"/>
      <c r="D160" s="333"/>
      <c r="E160" s="236"/>
      <c r="F160" s="236"/>
      <c r="G160" s="236"/>
      <c r="H160" s="236"/>
      <c r="I160" s="236"/>
    </row>
    <row r="161" spans="1:10" x14ac:dyDescent="0.3">
      <c r="A161" s="334"/>
      <c r="B161" s="335"/>
      <c r="C161" s="335"/>
      <c r="D161" s="336"/>
      <c r="E161" s="336"/>
      <c r="F161" s="336"/>
      <c r="G161" s="336"/>
      <c r="H161" s="336"/>
      <c r="I161" s="336"/>
    </row>
    <row r="166" spans="1:10" x14ac:dyDescent="0.3">
      <c r="A166" s="271" t="s">
        <v>335</v>
      </c>
    </row>
    <row r="168" spans="1:10" ht="22.8" x14ac:dyDescent="0.4">
      <c r="A168" s="233"/>
      <c r="B168" s="233"/>
      <c r="C168" s="234"/>
      <c r="D168" s="238"/>
      <c r="E168" s="233"/>
      <c r="F168" s="233"/>
      <c r="G168" s="233"/>
      <c r="H168" s="233"/>
      <c r="I168" s="233"/>
      <c r="J168" s="233"/>
    </row>
    <row r="169" spans="1:10" x14ac:dyDescent="0.3">
      <c r="A169" s="235"/>
      <c r="B169" s="235"/>
      <c r="C169" s="234"/>
      <c r="D169" s="307"/>
      <c r="E169" s="307" t="s">
        <v>267</v>
      </c>
      <c r="F169" s="235"/>
      <c r="G169" s="235"/>
      <c r="H169" s="234" t="s">
        <v>212</v>
      </c>
      <c r="I169" s="235"/>
      <c r="J169" s="235"/>
    </row>
    <row r="170" spans="1:10" x14ac:dyDescent="0.3">
      <c r="A170" s="236"/>
      <c r="B170" s="236"/>
      <c r="C170" s="237"/>
      <c r="D170" s="308"/>
      <c r="E170" s="308" t="s">
        <v>268</v>
      </c>
      <c r="F170" s="238"/>
      <c r="G170" s="238"/>
      <c r="H170" s="237" t="s">
        <v>211</v>
      </c>
      <c r="I170" s="238"/>
      <c r="J170" s="238"/>
    </row>
    <row r="171" spans="1:10" x14ac:dyDescent="0.3">
      <c r="A171" s="238"/>
      <c r="B171" s="238"/>
      <c r="C171" s="239"/>
      <c r="D171" s="238"/>
      <c r="E171" s="238" t="s">
        <v>269</v>
      </c>
      <c r="F171" s="238"/>
      <c r="G171" s="238"/>
      <c r="H171" s="239" t="s">
        <v>213</v>
      </c>
      <c r="I171" s="238"/>
      <c r="J171" s="238"/>
    </row>
    <row r="172" spans="1:10" x14ac:dyDescent="0.3">
      <c r="A172" s="309"/>
      <c r="B172" s="310"/>
      <c r="C172" s="239"/>
      <c r="D172" s="239"/>
      <c r="E172" s="239"/>
      <c r="F172" s="239"/>
      <c r="G172" s="239"/>
      <c r="H172" s="239"/>
      <c r="I172" s="239"/>
      <c r="J172" s="239"/>
    </row>
    <row r="173" spans="1:10" x14ac:dyDescent="0.3">
      <c r="A173" s="240" t="s">
        <v>322</v>
      </c>
      <c r="B173" s="241"/>
      <c r="C173" s="241"/>
      <c r="D173" s="241"/>
      <c r="E173" s="241"/>
      <c r="F173" s="241"/>
      <c r="G173" s="241"/>
      <c r="H173" s="241"/>
      <c r="I173" s="241"/>
      <c r="J173" s="241"/>
    </row>
    <row r="174" spans="1:10" x14ac:dyDescent="0.3">
      <c r="A174" s="311" t="s">
        <v>270</v>
      </c>
      <c r="B174" s="247"/>
      <c r="C174" s="245"/>
      <c r="D174" s="245"/>
      <c r="E174" s="245"/>
      <c r="F174" s="245"/>
      <c r="G174" s="245"/>
      <c r="H174" s="245"/>
      <c r="I174" s="245"/>
      <c r="J174" s="245"/>
    </row>
    <row r="175" spans="1:10" x14ac:dyDescent="0.3">
      <c r="A175" s="311" t="s">
        <v>328</v>
      </c>
      <c r="B175" s="247"/>
      <c r="C175" s="245"/>
      <c r="D175" s="245"/>
      <c r="E175" s="245"/>
      <c r="F175" s="245"/>
      <c r="G175" s="245"/>
      <c r="H175" s="245"/>
      <c r="I175" s="245"/>
      <c r="J175" s="245"/>
    </row>
    <row r="176" spans="1:10" x14ac:dyDescent="0.3">
      <c r="A176" s="244" t="s">
        <v>327</v>
      </c>
      <c r="B176" s="247"/>
      <c r="C176" s="247"/>
      <c r="D176" s="247"/>
      <c r="E176" s="247"/>
      <c r="F176" s="247"/>
      <c r="G176" s="247"/>
      <c r="H176" s="245"/>
      <c r="I176" s="245"/>
      <c r="J176" s="245"/>
    </row>
    <row r="177" spans="1:9" x14ac:dyDescent="0.3">
      <c r="A177" s="312"/>
      <c r="B177" s="312"/>
      <c r="C177" s="312"/>
      <c r="D177" s="312"/>
      <c r="E177" s="312"/>
      <c r="F177" s="312"/>
      <c r="G177" s="312"/>
      <c r="H177" s="312"/>
      <c r="I177" s="312"/>
    </row>
    <row r="178" spans="1:9" x14ac:dyDescent="0.3">
      <c r="A178" s="313"/>
      <c r="B178" s="313"/>
      <c r="C178" s="313"/>
      <c r="D178" s="314"/>
      <c r="E178" s="314" t="s">
        <v>332</v>
      </c>
      <c r="F178" s="314"/>
      <c r="G178" s="314"/>
      <c r="H178" s="314"/>
      <c r="I178" s="314"/>
    </row>
    <row r="179" spans="1:9" x14ac:dyDescent="0.3">
      <c r="A179" s="236"/>
      <c r="B179" s="236"/>
      <c r="C179" s="236"/>
      <c r="D179" s="236"/>
      <c r="E179" s="236"/>
      <c r="F179" s="236"/>
      <c r="G179" s="236"/>
      <c r="H179" s="236"/>
      <c r="I179" s="236"/>
    </row>
    <row r="180" spans="1:9" ht="53.4" x14ac:dyDescent="0.3">
      <c r="A180" s="313"/>
      <c r="B180" s="313"/>
      <c r="C180" s="313"/>
      <c r="D180" s="315" t="s">
        <v>319</v>
      </c>
      <c r="E180" s="355" t="s">
        <v>320</v>
      </c>
      <c r="F180" s="356" t="s">
        <v>321</v>
      </c>
      <c r="G180" s="313"/>
      <c r="H180" s="313"/>
      <c r="I180" s="313"/>
    </row>
    <row r="181" spans="1:9" x14ac:dyDescent="0.3">
      <c r="A181" s="236"/>
      <c r="B181" s="236"/>
      <c r="C181" s="236"/>
      <c r="D181" s="316">
        <v>2012</v>
      </c>
      <c r="E181" s="317">
        <v>2</v>
      </c>
      <c r="F181" s="318">
        <v>2</v>
      </c>
      <c r="G181" s="236"/>
      <c r="H181" s="236"/>
      <c r="I181" s="236"/>
    </row>
    <row r="182" spans="1:9" x14ac:dyDescent="0.3">
      <c r="A182" s="319"/>
      <c r="B182" s="319"/>
      <c r="C182" s="319"/>
      <c r="D182" s="315">
        <v>2013</v>
      </c>
      <c r="E182" s="320">
        <v>1</v>
      </c>
      <c r="F182" s="321">
        <v>1</v>
      </c>
      <c r="G182" s="319"/>
      <c r="H182" s="319"/>
      <c r="I182" s="319"/>
    </row>
    <row r="183" spans="1:9" x14ac:dyDescent="0.3">
      <c r="A183" s="312"/>
      <c r="B183" s="312"/>
      <c r="C183" s="312"/>
      <c r="D183" s="316">
        <v>2014</v>
      </c>
      <c r="E183" s="317">
        <v>4</v>
      </c>
      <c r="F183" s="318">
        <v>4</v>
      </c>
      <c r="G183" s="312"/>
      <c r="H183" s="312"/>
      <c r="I183" s="312"/>
    </row>
    <row r="184" spans="1:9" x14ac:dyDescent="0.3">
      <c r="A184" s="319"/>
      <c r="B184" s="319"/>
      <c r="C184" s="319"/>
      <c r="D184" s="315">
        <v>2015</v>
      </c>
      <c r="E184" s="320">
        <v>2</v>
      </c>
      <c r="F184" s="321">
        <v>2</v>
      </c>
      <c r="G184" s="319"/>
      <c r="H184" s="319"/>
      <c r="I184" s="319"/>
    </row>
    <row r="185" spans="1:9" x14ac:dyDescent="0.3">
      <c r="A185" s="312"/>
      <c r="B185" s="312"/>
      <c r="C185" s="312"/>
      <c r="D185" s="316">
        <v>2016</v>
      </c>
      <c r="E185" s="317">
        <v>5</v>
      </c>
      <c r="F185" s="318">
        <v>4</v>
      </c>
      <c r="G185" s="312"/>
      <c r="H185" s="312"/>
      <c r="I185" s="312"/>
    </row>
    <row r="186" spans="1:9" x14ac:dyDescent="0.3">
      <c r="A186" s="319"/>
      <c r="B186" s="319"/>
      <c r="C186" s="319"/>
      <c r="D186" s="315">
        <v>2017</v>
      </c>
      <c r="E186" s="320">
        <v>1</v>
      </c>
      <c r="F186" s="321">
        <v>1</v>
      </c>
      <c r="G186" s="319"/>
      <c r="H186" s="319"/>
      <c r="I186" s="319"/>
    </row>
    <row r="187" spans="1:9" x14ac:dyDescent="0.3">
      <c r="A187" s="312"/>
      <c r="B187" s="312"/>
      <c r="C187" s="312"/>
      <c r="D187" s="316">
        <v>2018</v>
      </c>
      <c r="E187" s="317">
        <v>5</v>
      </c>
      <c r="F187" s="318">
        <v>5</v>
      </c>
      <c r="G187" s="312"/>
      <c r="H187" s="312"/>
      <c r="I187" s="312"/>
    </row>
    <row r="188" spans="1:9" x14ac:dyDescent="0.3">
      <c r="A188" s="313"/>
      <c r="B188" s="313"/>
      <c r="C188" s="313"/>
      <c r="D188" s="322"/>
      <c r="E188" s="320"/>
      <c r="F188" s="320"/>
      <c r="G188" s="313"/>
      <c r="H188" s="313"/>
      <c r="I188" s="313"/>
    </row>
    <row r="189" spans="1:9" x14ac:dyDescent="0.3">
      <c r="A189" s="312"/>
      <c r="B189" s="312"/>
      <c r="C189" s="312"/>
      <c r="D189" s="323"/>
      <c r="E189" s="324" t="s">
        <v>341</v>
      </c>
      <c r="F189" s="325"/>
      <c r="G189" s="236"/>
      <c r="H189" s="236"/>
      <c r="I189" s="236"/>
    </row>
    <row r="190" spans="1:9" x14ac:dyDescent="0.3">
      <c r="A190" s="313"/>
      <c r="B190" s="313"/>
      <c r="C190" s="313"/>
      <c r="D190" s="322"/>
      <c r="E190" s="320"/>
      <c r="F190" s="320"/>
      <c r="G190" s="319"/>
      <c r="H190" s="319"/>
      <c r="I190" s="319"/>
    </row>
    <row r="191" spans="1:9" ht="53.4" x14ac:dyDescent="0.3">
      <c r="A191" s="236"/>
      <c r="B191" s="236"/>
      <c r="C191" s="236"/>
      <c r="D191" s="316" t="s">
        <v>319</v>
      </c>
      <c r="E191" s="357" t="s">
        <v>320</v>
      </c>
      <c r="F191" s="358" t="s">
        <v>321</v>
      </c>
      <c r="G191" s="312"/>
      <c r="H191" s="312"/>
      <c r="I191" s="312"/>
    </row>
    <row r="192" spans="1:9" x14ac:dyDescent="0.3">
      <c r="A192" s="313"/>
      <c r="B192" s="313"/>
      <c r="C192" s="313"/>
      <c r="D192" s="315">
        <v>2012</v>
      </c>
      <c r="E192" s="320">
        <v>3</v>
      </c>
      <c r="F192" s="321">
        <v>3</v>
      </c>
      <c r="G192" s="319"/>
      <c r="H192" s="319"/>
      <c r="I192" s="319"/>
    </row>
    <row r="193" spans="1:9" x14ac:dyDescent="0.3">
      <c r="A193" s="236"/>
      <c r="B193" s="236"/>
      <c r="C193" s="236"/>
      <c r="D193" s="316">
        <v>2013</v>
      </c>
      <c r="E193" s="317">
        <v>4</v>
      </c>
      <c r="F193" s="318">
        <v>4</v>
      </c>
      <c r="G193" s="312"/>
      <c r="H193" s="312"/>
      <c r="I193" s="312"/>
    </row>
    <row r="194" spans="1:9" x14ac:dyDescent="0.3">
      <c r="A194" s="319"/>
      <c r="B194" s="319"/>
      <c r="C194" s="319"/>
      <c r="D194" s="315">
        <v>2014</v>
      </c>
      <c r="E194" s="320">
        <v>8</v>
      </c>
      <c r="F194" s="321">
        <v>6</v>
      </c>
      <c r="G194" s="319"/>
      <c r="H194" s="319"/>
      <c r="I194" s="319"/>
    </row>
    <row r="195" spans="1:9" x14ac:dyDescent="0.3">
      <c r="A195" s="312"/>
      <c r="B195" s="312"/>
      <c r="C195" s="312"/>
      <c r="D195" s="316">
        <v>2015</v>
      </c>
      <c r="E195" s="317">
        <v>9</v>
      </c>
      <c r="F195" s="318">
        <v>8</v>
      </c>
      <c r="G195" s="312"/>
      <c r="H195" s="312"/>
      <c r="I195" s="312"/>
    </row>
    <row r="196" spans="1:9" x14ac:dyDescent="0.3">
      <c r="A196" s="313"/>
      <c r="B196" s="313"/>
      <c r="C196" s="313"/>
      <c r="D196" s="315">
        <v>2016</v>
      </c>
      <c r="E196" s="320">
        <v>10</v>
      </c>
      <c r="F196" s="321">
        <v>9</v>
      </c>
      <c r="G196" s="313"/>
      <c r="H196" s="313"/>
      <c r="I196" s="313"/>
    </row>
    <row r="197" spans="1:9" x14ac:dyDescent="0.3">
      <c r="A197" s="312"/>
      <c r="B197" s="312"/>
      <c r="C197" s="312"/>
      <c r="D197" s="316">
        <v>2017</v>
      </c>
      <c r="E197" s="317">
        <v>14</v>
      </c>
      <c r="F197" s="318">
        <v>12</v>
      </c>
      <c r="G197" s="236"/>
      <c r="H197" s="236"/>
      <c r="I197" s="236"/>
    </row>
    <row r="198" spans="1:9" x14ac:dyDescent="0.3">
      <c r="A198" s="313"/>
      <c r="B198" s="313"/>
      <c r="C198" s="313"/>
      <c r="D198" s="315">
        <v>2018</v>
      </c>
      <c r="E198" s="320">
        <v>13</v>
      </c>
      <c r="F198" s="321">
        <v>11</v>
      </c>
      <c r="G198" s="319"/>
      <c r="H198" s="319"/>
      <c r="I198" s="319"/>
    </row>
    <row r="199" spans="1:9" x14ac:dyDescent="0.3">
      <c r="A199" s="236"/>
      <c r="B199" s="236"/>
      <c r="C199" s="236"/>
      <c r="D199" s="236"/>
      <c r="E199" s="236"/>
      <c r="F199" s="236"/>
      <c r="G199" s="236"/>
      <c r="H199" s="312"/>
      <c r="I199" s="312"/>
    </row>
    <row r="200" spans="1:9" x14ac:dyDescent="0.3">
      <c r="A200" s="313"/>
      <c r="B200" s="313"/>
      <c r="C200" s="313"/>
      <c r="D200" s="314"/>
      <c r="E200" s="314" t="s">
        <v>304</v>
      </c>
      <c r="F200" s="314"/>
      <c r="G200" s="314"/>
      <c r="H200" s="319"/>
      <c r="I200" s="319"/>
    </row>
    <row r="201" spans="1:9" x14ac:dyDescent="0.3">
      <c r="A201" s="313"/>
      <c r="B201" s="313"/>
      <c r="C201" s="313"/>
      <c r="D201" s="314"/>
      <c r="E201" s="314" t="s">
        <v>342</v>
      </c>
      <c r="F201" s="314"/>
      <c r="G201" s="314"/>
      <c r="H201" s="319"/>
      <c r="I201" s="319"/>
    </row>
    <row r="202" spans="1:9" x14ac:dyDescent="0.3">
      <c r="A202" s="236"/>
      <c r="B202" s="236"/>
      <c r="C202" s="236"/>
      <c r="D202" s="236"/>
      <c r="E202" s="236"/>
      <c r="F202" s="236"/>
      <c r="G202" s="312"/>
      <c r="H202" s="312"/>
      <c r="I202" s="312"/>
    </row>
    <row r="203" spans="1:9" ht="53.4" x14ac:dyDescent="0.3">
      <c r="A203" s="319"/>
      <c r="B203" s="319"/>
      <c r="C203" s="319"/>
      <c r="D203" s="315" t="s">
        <v>319</v>
      </c>
      <c r="E203" s="355" t="s">
        <v>320</v>
      </c>
      <c r="F203" s="356" t="s">
        <v>321</v>
      </c>
      <c r="G203" s="319"/>
      <c r="H203" s="319"/>
      <c r="I203" s="319"/>
    </row>
    <row r="204" spans="1:9" x14ac:dyDescent="0.3">
      <c r="A204" s="312"/>
      <c r="B204" s="312"/>
      <c r="C204" s="312"/>
      <c r="D204" s="316">
        <v>2012</v>
      </c>
      <c r="E204" s="317">
        <v>0</v>
      </c>
      <c r="F204" s="318">
        <v>0</v>
      </c>
      <c r="G204" s="312"/>
      <c r="H204" s="312"/>
      <c r="I204" s="312"/>
    </row>
    <row r="205" spans="1:9" x14ac:dyDescent="0.3">
      <c r="A205" s="313"/>
      <c r="B205" s="313"/>
      <c r="C205" s="313"/>
      <c r="D205" s="315">
        <v>2013</v>
      </c>
      <c r="E205" s="320">
        <v>0</v>
      </c>
      <c r="F205" s="321">
        <v>0</v>
      </c>
      <c r="G205" s="313"/>
      <c r="H205" s="313"/>
      <c r="I205" s="313"/>
    </row>
    <row r="206" spans="1:9" x14ac:dyDescent="0.3">
      <c r="A206" s="312"/>
      <c r="B206" s="312"/>
      <c r="C206" s="312"/>
      <c r="D206" s="316">
        <v>2014</v>
      </c>
      <c r="E206" s="317">
        <v>0</v>
      </c>
      <c r="F206" s="318">
        <v>0</v>
      </c>
      <c r="G206" s="236"/>
      <c r="H206" s="236"/>
      <c r="I206" s="236"/>
    </row>
    <row r="207" spans="1:9" x14ac:dyDescent="0.3">
      <c r="A207" s="313"/>
      <c r="B207" s="313"/>
      <c r="C207" s="313"/>
      <c r="D207" s="315">
        <v>2015</v>
      </c>
      <c r="E207" s="320">
        <v>0</v>
      </c>
      <c r="F207" s="321">
        <v>0</v>
      </c>
      <c r="G207" s="319"/>
      <c r="H207" s="319"/>
      <c r="I207" s="319"/>
    </row>
    <row r="208" spans="1:9" x14ac:dyDescent="0.3">
      <c r="A208" s="236"/>
      <c r="B208" s="236"/>
      <c r="C208" s="236"/>
      <c r="D208" s="316">
        <v>2016</v>
      </c>
      <c r="E208" s="317">
        <v>0</v>
      </c>
      <c r="F208" s="318">
        <v>0</v>
      </c>
      <c r="G208" s="312"/>
      <c r="H208" s="312"/>
      <c r="I208" s="312"/>
    </row>
    <row r="209" spans="1:11" x14ac:dyDescent="0.3">
      <c r="A209" s="313"/>
      <c r="B209" s="313"/>
      <c r="C209" s="313"/>
      <c r="D209" s="315">
        <v>2017</v>
      </c>
      <c r="E209" s="320">
        <v>0</v>
      </c>
      <c r="F209" s="321">
        <v>0</v>
      </c>
      <c r="G209" s="319"/>
      <c r="H209" s="319"/>
      <c r="I209" s="319"/>
    </row>
    <row r="210" spans="1:11" x14ac:dyDescent="0.3">
      <c r="A210" s="236"/>
      <c r="B210" s="236"/>
      <c r="C210" s="236"/>
      <c r="D210" s="316">
        <v>2018</v>
      </c>
      <c r="E210" s="317">
        <v>0</v>
      </c>
      <c r="F210" s="318">
        <v>0</v>
      </c>
      <c r="G210" s="312"/>
      <c r="H210" s="312"/>
      <c r="I210" s="312"/>
    </row>
    <row r="211" spans="1:11" x14ac:dyDescent="0.3">
      <c r="A211" s="319"/>
      <c r="B211" s="319"/>
      <c r="C211" s="319"/>
      <c r="D211" s="313"/>
      <c r="E211" s="313"/>
      <c r="F211" s="313"/>
      <c r="G211" s="319"/>
      <c r="H211" s="319"/>
      <c r="I211" s="319"/>
    </row>
    <row r="212" spans="1:11" x14ac:dyDescent="0.3">
      <c r="A212" s="312"/>
      <c r="B212" s="312"/>
      <c r="C212" s="312"/>
      <c r="D212" s="312"/>
      <c r="E212" s="312"/>
      <c r="F212" s="312"/>
      <c r="G212" s="312"/>
      <c r="H212" s="312"/>
      <c r="I212" s="312"/>
    </row>
    <row r="213" spans="1:11" x14ac:dyDescent="0.3">
      <c r="A213" s="319"/>
      <c r="B213" s="319"/>
      <c r="C213" s="319"/>
      <c r="D213" s="313"/>
      <c r="E213" s="313"/>
      <c r="F213" s="313"/>
      <c r="G213" s="319"/>
      <c r="H213" s="319"/>
      <c r="I213" s="319"/>
    </row>
    <row r="214" spans="1:11" x14ac:dyDescent="0.3">
      <c r="A214" s="312"/>
      <c r="B214" s="251"/>
      <c r="C214" s="236"/>
      <c r="D214" s="312" t="s">
        <v>325</v>
      </c>
      <c r="E214" s="323" t="s">
        <v>272</v>
      </c>
      <c r="F214" s="326" t="s">
        <v>305</v>
      </c>
      <c r="G214" s="326" t="s">
        <v>306</v>
      </c>
      <c r="H214" s="236"/>
      <c r="I214" s="236"/>
      <c r="K214" t="s">
        <v>345</v>
      </c>
    </row>
    <row r="215" spans="1:11" x14ac:dyDescent="0.3">
      <c r="A215" s="319"/>
      <c r="B215" s="327"/>
      <c r="C215" s="328"/>
      <c r="D215" s="319"/>
      <c r="E215" s="322"/>
      <c r="F215" s="314" t="s">
        <v>307</v>
      </c>
      <c r="G215" s="314" t="s">
        <v>308</v>
      </c>
      <c r="H215" s="327"/>
      <c r="I215" s="327"/>
      <c r="K215" t="s">
        <v>346</v>
      </c>
    </row>
    <row r="216" spans="1:11" x14ac:dyDescent="0.3">
      <c r="A216" s="312"/>
      <c r="B216" s="251"/>
      <c r="C216" s="236"/>
      <c r="D216" s="236"/>
      <c r="E216" s="323"/>
      <c r="F216" s="326" t="s">
        <v>309</v>
      </c>
      <c r="G216" s="326" t="s">
        <v>310</v>
      </c>
      <c r="H216" s="236"/>
      <c r="I216" s="236"/>
      <c r="K216" t="s">
        <v>347</v>
      </c>
    </row>
    <row r="217" spans="1:11" x14ac:dyDescent="0.3">
      <c r="A217" s="319"/>
      <c r="B217" s="327"/>
      <c r="C217" s="328"/>
      <c r="D217" s="319"/>
      <c r="E217" s="322"/>
      <c r="F217" s="314" t="s">
        <v>311</v>
      </c>
      <c r="G217" s="314" t="s">
        <v>312</v>
      </c>
      <c r="H217" s="327"/>
      <c r="I217" s="327"/>
      <c r="K217" t="s">
        <v>348</v>
      </c>
    </row>
    <row r="218" spans="1:11" x14ac:dyDescent="0.3">
      <c r="A218" s="312"/>
      <c r="B218" s="251"/>
      <c r="C218" s="236"/>
      <c r="D218" s="236"/>
      <c r="E218" s="323"/>
      <c r="F218" s="326" t="s">
        <v>313</v>
      </c>
      <c r="G218" s="326" t="s">
        <v>314</v>
      </c>
      <c r="H218" s="236"/>
      <c r="I218" s="236"/>
      <c r="K218" t="s">
        <v>349</v>
      </c>
    </row>
    <row r="219" spans="1:11" x14ac:dyDescent="0.3">
      <c r="A219" s="319"/>
      <c r="B219" s="327"/>
      <c r="C219" s="328"/>
      <c r="D219" s="319"/>
      <c r="E219" s="322"/>
      <c r="F219" s="314" t="s">
        <v>315</v>
      </c>
      <c r="G219" s="314" t="s">
        <v>316</v>
      </c>
      <c r="H219" s="327"/>
      <c r="I219" s="327"/>
      <c r="K219" t="s">
        <v>350</v>
      </c>
    </row>
    <row r="220" spans="1:11" x14ac:dyDescent="0.3">
      <c r="A220" s="312"/>
      <c r="B220" s="251"/>
      <c r="C220" s="236"/>
      <c r="D220" s="236"/>
      <c r="E220" s="323" t="s">
        <v>285</v>
      </c>
      <c r="F220" s="326">
        <v>645</v>
      </c>
      <c r="G220" s="326" t="s">
        <v>286</v>
      </c>
      <c r="H220" s="236"/>
      <c r="I220" s="236"/>
      <c r="K220" t="s">
        <v>359</v>
      </c>
    </row>
    <row r="221" spans="1:11" x14ac:dyDescent="0.3">
      <c r="A221" s="319"/>
      <c r="B221" s="327"/>
      <c r="C221" s="328"/>
      <c r="D221" s="319"/>
      <c r="E221" s="322"/>
      <c r="F221" s="314" t="s">
        <v>287</v>
      </c>
      <c r="G221" s="314" t="s">
        <v>288</v>
      </c>
      <c r="H221" s="327"/>
      <c r="I221" s="327"/>
      <c r="K221" t="s">
        <v>360</v>
      </c>
    </row>
    <row r="222" spans="1:11" x14ac:dyDescent="0.3">
      <c r="A222" s="312"/>
      <c r="B222" s="251"/>
      <c r="C222" s="236"/>
      <c r="D222" s="236"/>
      <c r="E222" s="323"/>
      <c r="F222" s="326" t="s">
        <v>289</v>
      </c>
      <c r="G222" s="326" t="s">
        <v>290</v>
      </c>
      <c r="H222" s="236"/>
      <c r="I222" s="236"/>
      <c r="K222" t="s">
        <v>361</v>
      </c>
    </row>
    <row r="223" spans="1:11" x14ac:dyDescent="0.3">
      <c r="A223" s="319"/>
      <c r="B223" s="327"/>
      <c r="C223" s="328"/>
      <c r="D223" s="319"/>
      <c r="E223" s="322"/>
      <c r="F223" s="314" t="s">
        <v>291</v>
      </c>
      <c r="G223" s="314" t="s">
        <v>292</v>
      </c>
      <c r="H223" s="327"/>
      <c r="I223" s="327"/>
      <c r="K223" t="s">
        <v>362</v>
      </c>
    </row>
    <row r="224" spans="1:11" x14ac:dyDescent="0.3">
      <c r="A224" s="312"/>
      <c r="B224" s="251"/>
      <c r="C224" s="236"/>
      <c r="D224" s="236"/>
      <c r="E224" s="323"/>
      <c r="F224" s="326" t="s">
        <v>293</v>
      </c>
      <c r="G224" s="326" t="s">
        <v>294</v>
      </c>
      <c r="H224" s="236"/>
      <c r="I224" s="236"/>
      <c r="K224" t="s">
        <v>363</v>
      </c>
    </row>
    <row r="225" spans="1:11" x14ac:dyDescent="0.3">
      <c r="A225" s="319"/>
      <c r="B225" s="327"/>
      <c r="C225" s="328"/>
      <c r="D225" s="319"/>
      <c r="E225" s="322"/>
      <c r="F225" s="314">
        <v>6450</v>
      </c>
      <c r="G225" s="314" t="s">
        <v>295</v>
      </c>
      <c r="H225" s="327"/>
      <c r="I225" s="327"/>
      <c r="K225" t="s">
        <v>364</v>
      </c>
    </row>
    <row r="226" spans="1:11" x14ac:dyDescent="0.3">
      <c r="A226" s="312"/>
      <c r="B226" s="251"/>
      <c r="C226" s="236"/>
      <c r="D226" s="236"/>
      <c r="E226" s="323"/>
      <c r="F226" s="326">
        <v>6451</v>
      </c>
      <c r="G226" s="326" t="s">
        <v>296</v>
      </c>
      <c r="H226" s="236"/>
      <c r="I226" s="236"/>
      <c r="K226" t="s">
        <v>356</v>
      </c>
    </row>
    <row r="227" spans="1:11" x14ac:dyDescent="0.3">
      <c r="A227" s="319"/>
      <c r="B227" s="327"/>
      <c r="C227" s="328"/>
      <c r="D227" s="319"/>
      <c r="E227" s="322"/>
      <c r="F227" s="314">
        <v>6452</v>
      </c>
      <c r="G227" s="314" t="s">
        <v>297</v>
      </c>
      <c r="H227" s="327"/>
      <c r="I227" s="327"/>
      <c r="K227" t="s">
        <v>357</v>
      </c>
    </row>
    <row r="228" spans="1:11" x14ac:dyDescent="0.3">
      <c r="A228" s="312"/>
      <c r="B228" s="251"/>
      <c r="C228" s="236"/>
      <c r="D228" s="236"/>
      <c r="E228" s="323"/>
      <c r="F228" s="326">
        <v>6459</v>
      </c>
      <c r="G228" s="326" t="s">
        <v>298</v>
      </c>
      <c r="H228" s="236"/>
      <c r="I228" s="236"/>
      <c r="K228" t="s">
        <v>358</v>
      </c>
    </row>
    <row r="229" spans="1:11" x14ac:dyDescent="0.3">
      <c r="A229" s="319"/>
      <c r="B229" s="327"/>
      <c r="C229" s="328"/>
      <c r="D229" s="319"/>
      <c r="E229" s="322"/>
      <c r="F229" s="314">
        <v>706111</v>
      </c>
      <c r="G229" s="314" t="s">
        <v>299</v>
      </c>
      <c r="H229" s="327"/>
      <c r="I229" s="327"/>
      <c r="K229" t="s">
        <v>365</v>
      </c>
    </row>
    <row r="230" spans="1:11" x14ac:dyDescent="0.3">
      <c r="A230" s="312"/>
      <c r="B230" s="312"/>
      <c r="C230" s="312"/>
      <c r="D230" s="236"/>
      <c r="E230" s="323"/>
      <c r="F230" s="326"/>
      <c r="G230" s="312"/>
      <c r="H230" s="312"/>
      <c r="I230" s="312"/>
    </row>
    <row r="231" spans="1:11" x14ac:dyDescent="0.3">
      <c r="A231" s="313"/>
      <c r="B231" s="313"/>
      <c r="C231" s="313"/>
      <c r="D231" s="313"/>
      <c r="E231" s="313"/>
      <c r="F231" s="313"/>
      <c r="G231" s="313"/>
      <c r="H231" s="313"/>
      <c r="I231" s="313"/>
    </row>
    <row r="232" spans="1:11" x14ac:dyDescent="0.3">
      <c r="A232" s="312"/>
      <c r="B232" s="312"/>
      <c r="C232" s="323" t="s">
        <v>300</v>
      </c>
      <c r="E232" s="236"/>
      <c r="F232" s="236"/>
      <c r="G232" s="312"/>
      <c r="H232" s="312"/>
      <c r="I232" s="312"/>
    </row>
    <row r="233" spans="1:11" x14ac:dyDescent="0.3">
      <c r="A233" s="313"/>
      <c r="B233" s="313"/>
      <c r="C233" s="329" t="s">
        <v>301</v>
      </c>
      <c r="D233" s="313"/>
      <c r="E233" s="313"/>
      <c r="F233" s="313"/>
      <c r="G233" s="313"/>
      <c r="H233" s="313"/>
      <c r="I233" s="313"/>
    </row>
    <row r="234" spans="1:11" x14ac:dyDescent="0.3">
      <c r="A234" s="236"/>
      <c r="B234" s="236"/>
      <c r="C234" s="236"/>
      <c r="D234" s="236"/>
      <c r="E234" s="178"/>
      <c r="F234" s="236"/>
      <c r="G234" s="312"/>
      <c r="H234" s="312"/>
      <c r="I234" s="312"/>
    </row>
    <row r="235" spans="1:11" x14ac:dyDescent="0.3">
      <c r="A235" s="313"/>
      <c r="B235" s="313"/>
      <c r="C235" s="351" t="s">
        <v>324</v>
      </c>
      <c r="D235" s="330"/>
      <c r="E235" s="330"/>
      <c r="F235" s="330"/>
      <c r="G235" s="313"/>
      <c r="H235" s="313"/>
      <c r="I235" s="313"/>
    </row>
    <row r="236" spans="1:11" x14ac:dyDescent="0.3">
      <c r="A236" s="236"/>
      <c r="B236" s="236"/>
      <c r="C236" s="329" t="s">
        <v>323</v>
      </c>
      <c r="D236" s="236"/>
      <c r="E236" s="331"/>
      <c r="F236" s="236"/>
      <c r="G236" s="236"/>
      <c r="H236" s="312"/>
      <c r="I236" s="312"/>
    </row>
    <row r="237" spans="1:11" x14ac:dyDescent="0.3">
      <c r="A237" s="319"/>
      <c r="B237" s="319"/>
      <c r="C237" s="319"/>
      <c r="D237" s="313"/>
      <c r="E237" s="329"/>
      <c r="F237" s="313"/>
      <c r="G237" s="319"/>
      <c r="H237" s="319"/>
      <c r="I237" s="319"/>
    </row>
    <row r="238" spans="1:11" x14ac:dyDescent="0.3">
      <c r="A238" s="312"/>
      <c r="B238" s="312"/>
      <c r="C238" s="312"/>
      <c r="D238" s="236"/>
      <c r="E238" s="236"/>
      <c r="F238" s="236"/>
      <c r="G238" s="312"/>
      <c r="H238" s="312"/>
      <c r="I238" s="312"/>
    </row>
    <row r="239" spans="1:11" x14ac:dyDescent="0.3">
      <c r="A239" s="313"/>
      <c r="B239" s="313"/>
      <c r="C239" s="313"/>
      <c r="D239" s="313"/>
      <c r="E239" s="313"/>
      <c r="F239" s="313"/>
      <c r="G239" s="313"/>
      <c r="H239" s="313"/>
      <c r="I239" s="313"/>
    </row>
    <row r="240" spans="1:11" x14ac:dyDescent="0.3">
      <c r="A240" s="332" t="s">
        <v>326</v>
      </c>
      <c r="B240" s="312"/>
      <c r="C240" s="312"/>
      <c r="D240" s="333"/>
      <c r="E240" s="236"/>
      <c r="F240" s="236"/>
      <c r="G240" s="332"/>
      <c r="H240" s="312"/>
      <c r="I240" s="312"/>
    </row>
    <row r="241" spans="1:10" x14ac:dyDescent="0.3">
      <c r="A241" s="334"/>
      <c r="B241" s="335"/>
      <c r="C241" s="335"/>
      <c r="D241" s="336"/>
      <c r="E241" s="336"/>
      <c r="F241" s="336"/>
      <c r="G241" s="336"/>
      <c r="H241" s="336"/>
      <c r="I241" s="336"/>
    </row>
    <row r="245" spans="1:10" x14ac:dyDescent="0.3">
      <c r="A245" s="271" t="s">
        <v>337</v>
      </c>
    </row>
    <row r="248" spans="1:10" ht="22.8" x14ac:dyDescent="0.4">
      <c r="A248" s="233"/>
      <c r="B248" s="233"/>
      <c r="C248" s="234"/>
      <c r="D248" s="238"/>
      <c r="E248" s="233"/>
      <c r="F248" s="233"/>
      <c r="G248" s="337"/>
      <c r="H248" s="233"/>
      <c r="I248" s="233"/>
      <c r="J248" s="233"/>
    </row>
    <row r="249" spans="1:10" x14ac:dyDescent="0.3">
      <c r="A249" s="235"/>
      <c r="B249" s="235"/>
      <c r="C249" s="234"/>
      <c r="D249" s="307"/>
      <c r="E249" s="307" t="s">
        <v>267</v>
      </c>
      <c r="F249" s="235"/>
      <c r="G249" s="338"/>
      <c r="H249" s="234" t="s">
        <v>212</v>
      </c>
      <c r="I249" s="235"/>
      <c r="J249" s="235"/>
    </row>
    <row r="250" spans="1:10" x14ac:dyDescent="0.3">
      <c r="A250" s="236"/>
      <c r="B250" s="236"/>
      <c r="C250" s="237"/>
      <c r="D250" s="308"/>
      <c r="E250" s="308" t="s">
        <v>268</v>
      </c>
      <c r="F250" s="238"/>
      <c r="G250" s="339"/>
      <c r="H250" s="237" t="s">
        <v>211</v>
      </c>
      <c r="I250" s="238"/>
      <c r="J250" s="238"/>
    </row>
    <row r="251" spans="1:10" x14ac:dyDescent="0.3">
      <c r="A251" s="238"/>
      <c r="B251" s="238"/>
      <c r="C251" s="239"/>
      <c r="D251" s="238"/>
      <c r="E251" s="238" t="s">
        <v>269</v>
      </c>
      <c r="F251" s="238"/>
      <c r="G251" s="339"/>
      <c r="H251" s="239" t="s">
        <v>213</v>
      </c>
      <c r="I251" s="238"/>
      <c r="J251" s="238"/>
    </row>
    <row r="252" spans="1:10" x14ac:dyDescent="0.3">
      <c r="A252" s="309"/>
      <c r="B252" s="310"/>
      <c r="C252" s="239"/>
      <c r="D252" s="239"/>
      <c r="E252" s="239"/>
      <c r="F252" s="239"/>
      <c r="G252" s="339"/>
      <c r="H252" s="239"/>
      <c r="I252" s="239"/>
      <c r="J252" s="239"/>
    </row>
    <row r="253" spans="1:10" x14ac:dyDescent="0.3">
      <c r="A253" s="240" t="s">
        <v>322</v>
      </c>
      <c r="B253" s="241"/>
      <c r="C253" s="241"/>
      <c r="D253" s="241"/>
      <c r="E253" s="241"/>
      <c r="F253" s="241"/>
      <c r="G253" s="340"/>
      <c r="H253" s="241"/>
      <c r="I253" s="241"/>
      <c r="J253" s="241"/>
    </row>
    <row r="254" spans="1:10" x14ac:dyDescent="0.3">
      <c r="A254" s="311" t="s">
        <v>302</v>
      </c>
      <c r="B254" s="247"/>
      <c r="C254" s="245"/>
      <c r="D254" s="245"/>
      <c r="E254" s="245"/>
      <c r="F254" s="245"/>
      <c r="G254" s="245"/>
      <c r="H254" s="245"/>
      <c r="I254" s="245"/>
      <c r="J254" s="245"/>
    </row>
    <row r="255" spans="1:10" x14ac:dyDescent="0.3">
      <c r="A255" s="311" t="s">
        <v>329</v>
      </c>
      <c r="B255" s="247"/>
      <c r="C255" s="245"/>
      <c r="D255" s="245"/>
      <c r="E255" s="245"/>
      <c r="F255" s="245"/>
      <c r="G255" s="245"/>
      <c r="H255" s="245"/>
      <c r="I255" s="245"/>
      <c r="J255" s="245"/>
    </row>
    <row r="256" spans="1:10" x14ac:dyDescent="0.3">
      <c r="A256" s="244" t="s">
        <v>327</v>
      </c>
      <c r="B256" s="247"/>
      <c r="C256" s="247"/>
      <c r="D256" s="247"/>
      <c r="E256" s="247"/>
      <c r="F256" s="247"/>
      <c r="G256" s="341"/>
      <c r="H256" s="247"/>
      <c r="I256" s="247"/>
      <c r="J256" s="245"/>
    </row>
    <row r="257" spans="1:9" x14ac:dyDescent="0.3">
      <c r="A257" s="319"/>
      <c r="B257" s="319"/>
      <c r="C257" s="319"/>
      <c r="D257" s="319"/>
      <c r="E257" s="319"/>
      <c r="F257" s="319"/>
      <c r="G257" s="342"/>
      <c r="H257" s="319"/>
      <c r="I257" s="319"/>
    </row>
    <row r="258" spans="1:9" x14ac:dyDescent="0.3">
      <c r="A258" s="312"/>
      <c r="B258" s="312"/>
      <c r="C258" s="343"/>
      <c r="D258" s="343"/>
      <c r="E258" s="324"/>
      <c r="F258" s="317"/>
      <c r="G258" s="344"/>
      <c r="H258" s="312"/>
      <c r="I258" s="312"/>
    </row>
    <row r="259" spans="1:9" x14ac:dyDescent="0.3">
      <c r="A259" s="319"/>
      <c r="B259" s="319"/>
      <c r="C259" s="319"/>
      <c r="D259" s="314" t="s">
        <v>333</v>
      </c>
      <c r="E259" s="314"/>
      <c r="F259" s="314"/>
      <c r="G259" s="314"/>
      <c r="H259" s="319"/>
      <c r="I259" s="319"/>
    </row>
    <row r="260" spans="1:9" ht="53.4" x14ac:dyDescent="0.3">
      <c r="A260" s="312"/>
      <c r="B260" s="312"/>
      <c r="C260" s="312"/>
      <c r="D260" s="345" t="s">
        <v>330</v>
      </c>
      <c r="E260" s="359" t="s">
        <v>321</v>
      </c>
      <c r="F260" s="312"/>
      <c r="G260" s="312"/>
      <c r="H260" s="312"/>
      <c r="I260" s="312"/>
    </row>
    <row r="261" spans="1:9" x14ac:dyDescent="0.3">
      <c r="A261" s="319"/>
      <c r="B261" s="319"/>
      <c r="C261" s="319"/>
      <c r="D261" s="346">
        <v>2012</v>
      </c>
      <c r="E261" s="347">
        <v>1</v>
      </c>
      <c r="F261" s="342"/>
      <c r="G261" s="319"/>
      <c r="H261" s="319"/>
      <c r="I261" s="319"/>
    </row>
    <row r="262" spans="1:9" x14ac:dyDescent="0.3">
      <c r="A262" s="312"/>
      <c r="B262" s="312"/>
      <c r="C262" s="312"/>
      <c r="D262" s="348">
        <v>2013</v>
      </c>
      <c r="E262" s="318">
        <v>1</v>
      </c>
      <c r="F262" s="344"/>
      <c r="G262" s="312"/>
      <c r="H262" s="312"/>
      <c r="I262" s="312"/>
    </row>
    <row r="263" spans="1:9" x14ac:dyDescent="0.3">
      <c r="A263" s="319"/>
      <c r="B263" s="319"/>
      <c r="C263" s="319"/>
      <c r="D263" s="346">
        <v>2014</v>
      </c>
      <c r="E263" s="321">
        <v>3</v>
      </c>
      <c r="F263" s="342"/>
      <c r="G263" s="319"/>
      <c r="H263" s="319"/>
      <c r="I263" s="319"/>
    </row>
    <row r="264" spans="1:9" x14ac:dyDescent="0.3">
      <c r="A264" s="312"/>
      <c r="B264" s="312"/>
      <c r="C264" s="312"/>
      <c r="D264" s="348">
        <v>2015</v>
      </c>
      <c r="E264" s="318">
        <v>2</v>
      </c>
      <c r="F264" s="344"/>
      <c r="G264" s="312"/>
      <c r="H264" s="312"/>
      <c r="I264" s="312"/>
    </row>
    <row r="265" spans="1:9" x14ac:dyDescent="0.3">
      <c r="A265" s="319"/>
      <c r="B265" s="319"/>
      <c r="C265" s="319"/>
      <c r="D265" s="346">
        <v>2016</v>
      </c>
      <c r="E265" s="321">
        <v>4</v>
      </c>
      <c r="F265" s="342"/>
      <c r="G265" s="319"/>
      <c r="H265" s="319"/>
      <c r="I265" s="319"/>
    </row>
    <row r="266" spans="1:9" x14ac:dyDescent="0.3">
      <c r="A266" s="312"/>
      <c r="B266" s="312"/>
      <c r="C266" s="312"/>
      <c r="D266" s="348">
        <v>2017</v>
      </c>
      <c r="E266" s="318">
        <v>1</v>
      </c>
      <c r="F266" s="344"/>
      <c r="G266" s="312"/>
      <c r="H266" s="312"/>
      <c r="I266" s="312"/>
    </row>
    <row r="267" spans="1:9" x14ac:dyDescent="0.3">
      <c r="A267" s="319"/>
      <c r="B267" s="319"/>
      <c r="C267" s="319"/>
      <c r="D267" s="315">
        <v>2018</v>
      </c>
      <c r="E267" s="319">
        <v>4</v>
      </c>
      <c r="F267" s="319"/>
      <c r="G267" s="342"/>
      <c r="H267" s="319"/>
      <c r="I267" s="319"/>
    </row>
    <row r="268" spans="1:9" x14ac:dyDescent="0.3">
      <c r="A268" s="312"/>
      <c r="B268" s="312"/>
      <c r="C268" s="312"/>
      <c r="D268" s="348"/>
      <c r="E268" s="349"/>
      <c r="F268" s="344"/>
      <c r="G268" s="312"/>
      <c r="H268" s="312"/>
      <c r="I268" s="312"/>
    </row>
    <row r="269" spans="1:9" x14ac:dyDescent="0.3">
      <c r="A269" s="319"/>
      <c r="B269" s="327"/>
      <c r="C269" s="322"/>
      <c r="D269" s="314" t="s">
        <v>341</v>
      </c>
      <c r="E269" s="314"/>
      <c r="F269" s="314"/>
      <c r="G269" s="314"/>
      <c r="H269" s="313"/>
      <c r="I269" s="313"/>
    </row>
    <row r="270" spans="1:9" ht="53.4" x14ac:dyDescent="0.3">
      <c r="A270" s="312"/>
      <c r="B270" s="251"/>
      <c r="C270" s="323"/>
      <c r="D270" s="345" t="s">
        <v>330</v>
      </c>
      <c r="E270" s="359" t="s">
        <v>321</v>
      </c>
      <c r="F270" s="312"/>
      <c r="G270" s="312"/>
      <c r="H270" s="312"/>
      <c r="I270" s="236"/>
    </row>
    <row r="271" spans="1:9" x14ac:dyDescent="0.3">
      <c r="A271" s="319"/>
      <c r="B271" s="319"/>
      <c r="C271" s="319"/>
      <c r="D271" s="346">
        <v>2012</v>
      </c>
      <c r="E271" s="321">
        <v>1</v>
      </c>
      <c r="F271" s="342"/>
      <c r="G271" s="319"/>
      <c r="H271" s="319"/>
      <c r="I271" s="319"/>
    </row>
    <row r="272" spans="1:9" x14ac:dyDescent="0.3">
      <c r="A272" s="312"/>
      <c r="B272" s="312"/>
      <c r="C272" s="312"/>
      <c r="D272" s="348">
        <v>2013</v>
      </c>
      <c r="E272" s="318">
        <v>3</v>
      </c>
      <c r="F272" s="344"/>
      <c r="G272" s="312"/>
      <c r="H272" s="312"/>
      <c r="I272" s="312"/>
    </row>
    <row r="273" spans="1:9" x14ac:dyDescent="0.3">
      <c r="A273" s="319"/>
      <c r="B273" s="319"/>
      <c r="C273" s="319"/>
      <c r="D273" s="346">
        <v>2014</v>
      </c>
      <c r="E273" s="350">
        <v>4</v>
      </c>
      <c r="F273" s="342"/>
      <c r="G273" s="319"/>
      <c r="H273" s="319"/>
      <c r="I273" s="319"/>
    </row>
    <row r="274" spans="1:9" x14ac:dyDescent="0.3">
      <c r="A274" s="312"/>
      <c r="B274" s="312"/>
      <c r="C274" s="312"/>
      <c r="D274" s="348">
        <v>2015</v>
      </c>
      <c r="E274" s="318">
        <v>8</v>
      </c>
      <c r="F274" s="344"/>
      <c r="G274" s="312"/>
      <c r="H274" s="312"/>
      <c r="I274" s="312"/>
    </row>
    <row r="275" spans="1:9" x14ac:dyDescent="0.3">
      <c r="A275" s="319"/>
      <c r="B275" s="319"/>
      <c r="C275" s="319"/>
      <c r="D275" s="346">
        <v>2016</v>
      </c>
      <c r="E275" s="321">
        <v>7</v>
      </c>
      <c r="F275" s="342"/>
      <c r="G275" s="319"/>
      <c r="H275" s="319"/>
      <c r="I275" s="319"/>
    </row>
    <row r="276" spans="1:9" x14ac:dyDescent="0.3">
      <c r="A276" s="312"/>
      <c r="B276" s="312"/>
      <c r="C276" s="312"/>
      <c r="D276" s="348">
        <v>2017</v>
      </c>
      <c r="E276" s="318">
        <v>8</v>
      </c>
      <c r="F276" s="344"/>
      <c r="G276" s="312"/>
      <c r="H276" s="312"/>
      <c r="I276" s="312"/>
    </row>
    <row r="277" spans="1:9" x14ac:dyDescent="0.3">
      <c r="A277" s="319"/>
      <c r="B277" s="319"/>
      <c r="C277" s="319"/>
      <c r="D277" s="346">
        <v>2018</v>
      </c>
      <c r="E277" s="319">
        <v>7</v>
      </c>
      <c r="F277" s="342"/>
      <c r="G277" s="319"/>
      <c r="H277" s="319"/>
      <c r="I277" s="319"/>
    </row>
    <row r="278" spans="1:9" x14ac:dyDescent="0.3">
      <c r="A278" s="312"/>
      <c r="B278" s="251"/>
      <c r="C278" s="251"/>
      <c r="D278" s="236"/>
      <c r="E278" s="236"/>
      <c r="F278" s="236"/>
      <c r="G278" s="236"/>
      <c r="H278" s="236"/>
      <c r="I278" s="236"/>
    </row>
    <row r="279" spans="1:9" x14ac:dyDescent="0.3">
      <c r="A279" s="319"/>
      <c r="B279" s="327"/>
      <c r="C279" s="322"/>
      <c r="D279" s="314" t="s">
        <v>304</v>
      </c>
      <c r="E279" s="314"/>
      <c r="F279" s="314"/>
      <c r="G279" s="314"/>
      <c r="H279" s="313"/>
      <c r="I279" s="313"/>
    </row>
    <row r="280" spans="1:9" x14ac:dyDescent="0.3">
      <c r="A280" s="319"/>
      <c r="B280" s="327"/>
      <c r="C280" s="322"/>
      <c r="D280" s="314" t="s">
        <v>342</v>
      </c>
      <c r="E280" s="314"/>
      <c r="F280" s="314"/>
      <c r="G280" s="314"/>
      <c r="H280" s="313"/>
      <c r="I280" s="313"/>
    </row>
    <row r="281" spans="1:9" ht="53.4" x14ac:dyDescent="0.3">
      <c r="A281" s="312"/>
      <c r="B281" s="251"/>
      <c r="C281" s="236"/>
      <c r="D281" s="345" t="s">
        <v>330</v>
      </c>
      <c r="E281" s="359" t="s">
        <v>321</v>
      </c>
      <c r="F281" s="312"/>
      <c r="G281" s="312"/>
      <c r="H281" s="312"/>
      <c r="I281" s="236"/>
    </row>
    <row r="282" spans="1:9" x14ac:dyDescent="0.3">
      <c r="A282" s="319"/>
      <c r="B282" s="319"/>
      <c r="C282" s="319"/>
      <c r="D282" s="315">
        <v>2012</v>
      </c>
      <c r="E282" s="321">
        <v>0</v>
      </c>
      <c r="F282" s="342"/>
      <c r="G282" s="342"/>
      <c r="H282" s="351"/>
      <c r="I282" s="351"/>
    </row>
    <row r="283" spans="1:9" x14ac:dyDescent="0.3">
      <c r="A283" s="312"/>
      <c r="B283" s="312"/>
      <c r="C283" s="312"/>
      <c r="D283" s="316">
        <v>2013</v>
      </c>
      <c r="E283" s="318">
        <v>0</v>
      </c>
      <c r="F283" s="344"/>
      <c r="G283" s="344"/>
      <c r="H283" s="343"/>
      <c r="I283" s="343"/>
    </row>
    <row r="284" spans="1:9" x14ac:dyDescent="0.3">
      <c r="A284" s="319"/>
      <c r="B284" s="319"/>
      <c r="C284" s="319"/>
      <c r="D284" s="315">
        <v>2014</v>
      </c>
      <c r="E284" s="321">
        <v>0</v>
      </c>
      <c r="F284" s="342"/>
      <c r="G284" s="342"/>
      <c r="H284" s="351"/>
      <c r="I284" s="351"/>
    </row>
    <row r="285" spans="1:9" x14ac:dyDescent="0.3">
      <c r="A285" s="312"/>
      <c r="B285" s="312"/>
      <c r="C285" s="312"/>
      <c r="D285" s="316">
        <v>2015</v>
      </c>
      <c r="E285" s="318">
        <v>0</v>
      </c>
      <c r="F285" s="344"/>
      <c r="G285" s="344"/>
      <c r="H285" s="343"/>
      <c r="I285" s="343"/>
    </row>
    <row r="286" spans="1:9" x14ac:dyDescent="0.3">
      <c r="A286" s="319"/>
      <c r="B286" s="327"/>
      <c r="C286" s="322"/>
      <c r="D286" s="315">
        <v>2017</v>
      </c>
      <c r="E286" s="321">
        <v>0</v>
      </c>
      <c r="F286" s="342"/>
      <c r="G286" s="342"/>
      <c r="H286" s="351"/>
      <c r="I286" s="322"/>
    </row>
    <row r="287" spans="1:9" x14ac:dyDescent="0.3">
      <c r="A287" s="312"/>
      <c r="B287" s="312"/>
      <c r="C287" s="312"/>
      <c r="D287" s="316">
        <v>2018</v>
      </c>
      <c r="E287" s="318">
        <v>0</v>
      </c>
      <c r="F287" s="344"/>
      <c r="G287" s="344"/>
      <c r="H287" s="343"/>
      <c r="I287" s="343"/>
    </row>
    <row r="288" spans="1:9" x14ac:dyDescent="0.3">
      <c r="A288" s="319"/>
      <c r="B288" s="327"/>
      <c r="C288" s="327"/>
      <c r="D288" s="327"/>
      <c r="E288" s="327"/>
      <c r="F288" s="342"/>
      <c r="G288" s="342"/>
      <c r="H288" s="351"/>
      <c r="I288" s="322"/>
    </row>
    <row r="289" spans="1:11" x14ac:dyDescent="0.3">
      <c r="A289" s="312"/>
      <c r="B289" s="251"/>
      <c r="C289" s="236"/>
      <c r="D289" s="312" t="s">
        <v>325</v>
      </c>
      <c r="E289" s="323" t="s">
        <v>272</v>
      </c>
      <c r="F289" s="326" t="s">
        <v>305</v>
      </c>
      <c r="G289" s="326" t="s">
        <v>306</v>
      </c>
      <c r="H289" s="236"/>
      <c r="I289" s="236"/>
      <c r="K289" t="s">
        <v>345</v>
      </c>
    </row>
    <row r="290" spans="1:11" x14ac:dyDescent="0.3">
      <c r="A290" s="319"/>
      <c r="B290" s="327"/>
      <c r="C290" s="328"/>
      <c r="D290" s="319"/>
      <c r="E290" s="322"/>
      <c r="F290" s="314" t="s">
        <v>307</v>
      </c>
      <c r="G290" s="314" t="s">
        <v>308</v>
      </c>
      <c r="H290" s="327"/>
      <c r="I290" s="327"/>
      <c r="K290" t="s">
        <v>346</v>
      </c>
    </row>
    <row r="291" spans="1:11" x14ac:dyDescent="0.3">
      <c r="A291" s="312"/>
      <c r="B291" s="251"/>
      <c r="C291" s="236"/>
      <c r="D291" s="236"/>
      <c r="E291" s="323"/>
      <c r="F291" s="326" t="s">
        <v>309</v>
      </c>
      <c r="G291" s="326" t="s">
        <v>310</v>
      </c>
      <c r="H291" s="236"/>
      <c r="I291" s="236"/>
      <c r="K291" t="s">
        <v>347</v>
      </c>
    </row>
    <row r="292" spans="1:11" x14ac:dyDescent="0.3">
      <c r="A292" s="319"/>
      <c r="B292" s="327"/>
      <c r="C292" s="328"/>
      <c r="D292" s="319"/>
      <c r="E292" s="322"/>
      <c r="F292" s="314" t="s">
        <v>311</v>
      </c>
      <c r="G292" s="314" t="s">
        <v>312</v>
      </c>
      <c r="H292" s="327"/>
      <c r="I292" s="327"/>
      <c r="K292" t="s">
        <v>348</v>
      </c>
    </row>
    <row r="293" spans="1:11" x14ac:dyDescent="0.3">
      <c r="A293" s="312"/>
      <c r="B293" s="251"/>
      <c r="C293" s="236"/>
      <c r="D293" s="236"/>
      <c r="E293" s="323"/>
      <c r="F293" s="326" t="s">
        <v>313</v>
      </c>
      <c r="G293" s="326" t="s">
        <v>314</v>
      </c>
      <c r="H293" s="236"/>
      <c r="I293" s="236"/>
      <c r="K293" t="s">
        <v>349</v>
      </c>
    </row>
    <row r="294" spans="1:11" x14ac:dyDescent="0.3">
      <c r="A294" s="319"/>
      <c r="B294" s="327"/>
      <c r="C294" s="328"/>
      <c r="D294" s="319"/>
      <c r="E294" s="322"/>
      <c r="F294" s="314" t="s">
        <v>315</v>
      </c>
      <c r="G294" s="314" t="s">
        <v>316</v>
      </c>
      <c r="H294" s="327"/>
      <c r="I294" s="327"/>
      <c r="K294" t="s">
        <v>350</v>
      </c>
    </row>
    <row r="295" spans="1:11" x14ac:dyDescent="0.3">
      <c r="A295" s="312"/>
      <c r="B295" s="251"/>
      <c r="C295" s="236"/>
      <c r="D295" s="236"/>
      <c r="E295" s="323" t="s">
        <v>285</v>
      </c>
      <c r="F295" s="326">
        <v>645</v>
      </c>
      <c r="G295" s="326" t="s">
        <v>286</v>
      </c>
      <c r="H295" s="236"/>
      <c r="I295" s="236"/>
      <c r="K295" t="s">
        <v>359</v>
      </c>
    </row>
    <row r="296" spans="1:11" x14ac:dyDescent="0.3">
      <c r="A296" s="319"/>
      <c r="B296" s="327"/>
      <c r="C296" s="328"/>
      <c r="D296" s="319"/>
      <c r="E296" s="322"/>
      <c r="F296" s="314" t="s">
        <v>287</v>
      </c>
      <c r="G296" s="314" t="s">
        <v>288</v>
      </c>
      <c r="H296" s="327"/>
      <c r="I296" s="327"/>
      <c r="K296" t="s">
        <v>360</v>
      </c>
    </row>
    <row r="297" spans="1:11" x14ac:dyDescent="0.3">
      <c r="A297" s="312"/>
      <c r="B297" s="251"/>
      <c r="C297" s="236"/>
      <c r="D297" s="236"/>
      <c r="E297" s="323"/>
      <c r="F297" s="326" t="s">
        <v>289</v>
      </c>
      <c r="G297" s="326" t="s">
        <v>290</v>
      </c>
      <c r="H297" s="236"/>
      <c r="I297" s="236"/>
      <c r="K297" t="s">
        <v>361</v>
      </c>
    </row>
    <row r="298" spans="1:11" x14ac:dyDescent="0.3">
      <c r="A298" s="319"/>
      <c r="B298" s="327"/>
      <c r="C298" s="328"/>
      <c r="D298" s="319"/>
      <c r="E298" s="322"/>
      <c r="F298" s="314" t="s">
        <v>291</v>
      </c>
      <c r="G298" s="314" t="s">
        <v>292</v>
      </c>
      <c r="H298" s="327"/>
      <c r="I298" s="327"/>
      <c r="K298" t="s">
        <v>362</v>
      </c>
    </row>
    <row r="299" spans="1:11" x14ac:dyDescent="0.3">
      <c r="A299" s="312"/>
      <c r="B299" s="251"/>
      <c r="C299" s="236"/>
      <c r="D299" s="236"/>
      <c r="E299" s="323"/>
      <c r="F299" s="326" t="s">
        <v>293</v>
      </c>
      <c r="G299" s="326" t="s">
        <v>294</v>
      </c>
      <c r="H299" s="236"/>
      <c r="I299" s="236"/>
      <c r="K299" t="s">
        <v>363</v>
      </c>
    </row>
    <row r="300" spans="1:11" x14ac:dyDescent="0.3">
      <c r="A300" s="319"/>
      <c r="B300" s="327"/>
      <c r="C300" s="328"/>
      <c r="D300" s="319"/>
      <c r="E300" s="322"/>
      <c r="F300" s="314">
        <v>6450</v>
      </c>
      <c r="G300" s="314" t="s">
        <v>295</v>
      </c>
      <c r="H300" s="327"/>
      <c r="I300" s="327"/>
      <c r="K300" t="s">
        <v>364</v>
      </c>
    </row>
    <row r="301" spans="1:11" x14ac:dyDescent="0.3">
      <c r="A301" s="312"/>
      <c r="B301" s="251"/>
      <c r="C301" s="236"/>
      <c r="D301" s="236"/>
      <c r="E301" s="323"/>
      <c r="F301" s="326">
        <v>6451</v>
      </c>
      <c r="G301" s="326" t="s">
        <v>296</v>
      </c>
      <c r="H301" s="236"/>
      <c r="I301" s="236"/>
      <c r="K301" t="s">
        <v>356</v>
      </c>
    </row>
    <row r="302" spans="1:11" x14ac:dyDescent="0.3">
      <c r="A302" s="319"/>
      <c r="B302" s="327"/>
      <c r="C302" s="328"/>
      <c r="D302" s="319"/>
      <c r="E302" s="322"/>
      <c r="F302" s="314">
        <v>6452</v>
      </c>
      <c r="G302" s="314" t="s">
        <v>297</v>
      </c>
      <c r="H302" s="327"/>
      <c r="I302" s="327"/>
      <c r="K302" t="s">
        <v>357</v>
      </c>
    </row>
    <row r="303" spans="1:11" x14ac:dyDescent="0.3">
      <c r="A303" s="312"/>
      <c r="B303" s="251"/>
      <c r="C303" s="236"/>
      <c r="D303" s="236"/>
      <c r="E303" s="323"/>
      <c r="F303" s="326">
        <v>6459</v>
      </c>
      <c r="G303" s="326" t="s">
        <v>298</v>
      </c>
      <c r="H303" s="236"/>
      <c r="I303" s="236"/>
      <c r="K303" t="s">
        <v>358</v>
      </c>
    </row>
    <row r="304" spans="1:11" x14ac:dyDescent="0.3">
      <c r="A304" s="319"/>
      <c r="B304" s="327"/>
      <c r="C304" s="328"/>
      <c r="D304" s="319"/>
      <c r="E304" s="322"/>
      <c r="F304" s="314">
        <v>706111</v>
      </c>
      <c r="G304" s="314" t="s">
        <v>299</v>
      </c>
      <c r="H304" s="327"/>
      <c r="I304" s="327"/>
      <c r="K304" t="s">
        <v>365</v>
      </c>
    </row>
    <row r="305" spans="1:9" x14ac:dyDescent="0.3">
      <c r="A305" s="312"/>
      <c r="B305" s="312"/>
      <c r="C305" s="312"/>
      <c r="D305" s="236"/>
      <c r="E305" s="323"/>
      <c r="F305" s="326"/>
      <c r="G305" s="312"/>
      <c r="H305" s="312"/>
      <c r="I305" s="312"/>
    </row>
    <row r="306" spans="1:9" x14ac:dyDescent="0.3">
      <c r="A306" s="319"/>
      <c r="B306" s="327"/>
      <c r="C306" s="328"/>
      <c r="D306" s="319"/>
      <c r="E306" s="322"/>
      <c r="F306" s="314"/>
      <c r="G306" s="352"/>
      <c r="H306" s="327"/>
      <c r="I306" s="327"/>
    </row>
    <row r="307" spans="1:9" x14ac:dyDescent="0.3">
      <c r="A307" s="312"/>
      <c r="B307" s="251"/>
      <c r="C307" s="236"/>
      <c r="D307" s="236"/>
      <c r="E307" s="323"/>
      <c r="F307" s="326"/>
      <c r="G307" s="353"/>
      <c r="H307" s="236"/>
      <c r="I307" s="236"/>
    </row>
    <row r="308" spans="1:9" x14ac:dyDescent="0.3">
      <c r="A308" s="319"/>
      <c r="B308" s="327"/>
      <c r="C308" s="327"/>
      <c r="D308" s="313"/>
      <c r="E308" s="313"/>
      <c r="F308" s="313"/>
      <c r="G308" s="313"/>
      <c r="H308" s="313"/>
      <c r="I308" s="313"/>
    </row>
    <row r="309" spans="1:9" x14ac:dyDescent="0.3">
      <c r="A309" s="312"/>
      <c r="B309" s="251"/>
      <c r="C309" s="323" t="s">
        <v>300</v>
      </c>
      <c r="D309" s="323"/>
      <c r="E309" s="236"/>
      <c r="F309" s="236"/>
      <c r="G309" s="236"/>
      <c r="H309" s="236"/>
      <c r="I309" s="236"/>
    </row>
    <row r="310" spans="1:9" x14ac:dyDescent="0.3">
      <c r="A310" s="319"/>
      <c r="B310" s="327"/>
      <c r="C310" s="329" t="s">
        <v>301</v>
      </c>
      <c r="D310" s="329"/>
      <c r="E310" s="330"/>
      <c r="F310" s="313"/>
      <c r="G310" s="313"/>
      <c r="H310" s="313"/>
      <c r="I310" s="313"/>
    </row>
    <row r="311" spans="1:9" x14ac:dyDescent="0.3">
      <c r="A311" s="312"/>
      <c r="B311" s="251"/>
      <c r="C311" s="236"/>
      <c r="D311" s="236"/>
      <c r="E311" s="178"/>
      <c r="F311" s="236"/>
      <c r="G311" s="236"/>
      <c r="H311" s="236"/>
      <c r="I311" s="236"/>
    </row>
    <row r="312" spans="1:9" x14ac:dyDescent="0.3">
      <c r="A312" s="330"/>
      <c r="B312" s="330"/>
      <c r="C312" s="351" t="s">
        <v>324</v>
      </c>
      <c r="D312" s="330"/>
      <c r="E312" s="330"/>
      <c r="F312" s="330"/>
      <c r="G312" s="354"/>
      <c r="H312" s="330"/>
      <c r="I312" s="330"/>
    </row>
    <row r="313" spans="1:9" x14ac:dyDescent="0.3">
      <c r="A313" s="312"/>
      <c r="B313" s="251"/>
      <c r="C313" s="329" t="s">
        <v>323</v>
      </c>
      <c r="D313" s="236"/>
      <c r="E313" s="331"/>
      <c r="F313" s="236"/>
      <c r="G313" s="236"/>
      <c r="H313" s="236"/>
      <c r="I313" s="236"/>
    </row>
    <row r="314" spans="1:9" x14ac:dyDescent="0.3">
      <c r="A314" s="319"/>
      <c r="B314" s="327"/>
      <c r="C314" s="327"/>
      <c r="D314" s="313"/>
      <c r="E314" s="329"/>
      <c r="F314" s="313"/>
      <c r="G314" s="313"/>
      <c r="H314" s="313"/>
      <c r="I314" s="313"/>
    </row>
    <row r="315" spans="1:9" x14ac:dyDescent="0.3">
      <c r="A315" s="312"/>
      <c r="B315" s="251"/>
      <c r="C315" s="251"/>
      <c r="D315" s="236"/>
      <c r="E315" s="236"/>
      <c r="F315" s="236"/>
      <c r="G315" s="236"/>
      <c r="H315" s="236"/>
      <c r="I315" s="236"/>
    </row>
    <row r="316" spans="1:9" x14ac:dyDescent="0.3">
      <c r="A316" s="319"/>
      <c r="B316" s="327"/>
      <c r="C316" s="327"/>
      <c r="D316" s="313"/>
      <c r="E316" s="313"/>
      <c r="F316" s="313"/>
      <c r="G316" s="313"/>
      <c r="H316" s="313"/>
      <c r="I316" s="313"/>
    </row>
    <row r="317" spans="1:9" x14ac:dyDescent="0.3">
      <c r="A317" s="332" t="s">
        <v>326</v>
      </c>
      <c r="B317" s="333"/>
      <c r="C317" s="333"/>
      <c r="D317" s="333"/>
      <c r="E317" s="236"/>
      <c r="F317" s="236"/>
      <c r="G317" s="236"/>
      <c r="H317" s="236"/>
      <c r="I317" s="236"/>
    </row>
    <row r="318" spans="1:9" x14ac:dyDescent="0.3">
      <c r="A318" s="334"/>
      <c r="B318" s="335"/>
      <c r="C318" s="335"/>
      <c r="D318" s="336"/>
      <c r="E318" s="336"/>
      <c r="F318" s="336"/>
      <c r="G318" s="336"/>
      <c r="H318" s="336"/>
      <c r="I318" s="336"/>
    </row>
  </sheetData>
  <conditionalFormatting sqref="E80:E86 D31 D54 D26:F30 F76:F86 D56:F56 D32:F35 D49:F53 A86:D86 G86:I86 D75:F75 A75:C76 A60:I73 A59:C59 E59:H59 A82:C85 A77:B81 C77:C79 D80:D84 D76:E78 D123:G123 D231 D234:D239 C232:C233">
    <cfRule type="expression" dxfId="234" priority="256" stopIfTrue="1">
      <formula>INT(ROW(#REF!)/2)-ROW(#REF!)/2=0</formula>
    </cfRule>
  </conditionalFormatting>
  <conditionalFormatting sqref="B22:C38">
    <cfRule type="expression" dxfId="233" priority="251" stopIfTrue="1">
      <formula>INT(ROW(#REF!)/2)-ROW(#REF!)/2=0</formula>
    </cfRule>
  </conditionalFormatting>
  <conditionalFormatting sqref="D55">
    <cfRule type="expression" dxfId="232" priority="252" stopIfTrue="1">
      <formula>INT(ROW(#REF!)/2)-ROW(#REF!)/2=0</formula>
    </cfRule>
  </conditionalFormatting>
  <conditionalFormatting sqref="G77:G80">
    <cfRule type="expression" dxfId="231" priority="243" stopIfTrue="1">
      <formula>INT(ROW(#REF!)/2)-ROW(#REF!)/2=0</formula>
    </cfRule>
  </conditionalFormatting>
  <conditionalFormatting sqref="H77:I81">
    <cfRule type="expression" dxfId="230" priority="242" stopIfTrue="1">
      <formula>INT(ROW(#REF!)/2)-ROW(#REF!)/2=0</formula>
    </cfRule>
  </conditionalFormatting>
  <conditionalFormatting sqref="B39:C45 B47:C56">
    <cfRule type="expression" dxfId="229" priority="249" stopIfTrue="1">
      <formula>INT(ROW(#REF!)/2)-ROW(#REF!)/2=0</formula>
    </cfRule>
  </conditionalFormatting>
  <conditionalFormatting sqref="E31:F31">
    <cfRule type="expression" dxfId="228" priority="255" stopIfTrue="1">
      <formula>INT(ROW(#REF!)/2)-ROW(#REF!)/2=0</formula>
    </cfRule>
  </conditionalFormatting>
  <conditionalFormatting sqref="F25">
    <cfRule type="expression" dxfId="227" priority="233" stopIfTrue="1">
      <formula>INT(ROW(#REF!)/2)-ROW(#REF!)/2=0</formula>
    </cfRule>
  </conditionalFormatting>
  <conditionalFormatting sqref="E54:F54">
    <cfRule type="expression" dxfId="226" priority="254" stopIfTrue="1">
      <formula>INT(ROW(#REF!)/2)-ROW(#REF!)/2=0</formula>
    </cfRule>
  </conditionalFormatting>
  <conditionalFormatting sqref="H76:I76">
    <cfRule type="expression" dxfId="225" priority="245" stopIfTrue="1">
      <formula>INT(ROW(#REF!)/2)-ROW(#REF!)/2=0</formula>
    </cfRule>
  </conditionalFormatting>
  <conditionalFormatting sqref="G75:G76">
    <cfRule type="expression" dxfId="224" priority="244" stopIfTrue="1">
      <formula>INT(ROW(#REF!)/2)-ROW(#REF!)/2=0</formula>
    </cfRule>
  </conditionalFormatting>
  <conditionalFormatting sqref="E55:F55">
    <cfRule type="expression" dxfId="223" priority="253" stopIfTrue="1">
      <formula>INT(ROW(#REF!)/2)-ROW(#REF!)/2=0</formula>
    </cfRule>
  </conditionalFormatting>
  <conditionalFormatting sqref="D44:G44">
    <cfRule type="expression" dxfId="222" priority="224" stopIfTrue="1">
      <formula>INT(ROW(#REF!)/2)-ROW(#REF!)/2=0</formula>
    </cfRule>
  </conditionalFormatting>
  <conditionalFormatting sqref="D23:I23">
    <cfRule type="expression" dxfId="221" priority="220" stopIfTrue="1">
      <formula>INT(ROW(#REF!)/2)-ROW(#REF!)/2=0</formula>
    </cfRule>
  </conditionalFormatting>
  <conditionalFormatting sqref="A22:A38">
    <cfRule type="expression" dxfId="220" priority="250" stopIfTrue="1">
      <formula>INT(ROW(#REF!)/2)-ROW(#REF!)/2=0</formula>
    </cfRule>
  </conditionalFormatting>
  <conditionalFormatting sqref="D22:I22">
    <cfRule type="expression" dxfId="219" priority="221" stopIfTrue="1">
      <formula>INT(ROW(#REF!)/2)-ROW(#REF!)/2=0</formula>
    </cfRule>
  </conditionalFormatting>
  <conditionalFormatting sqref="A39:A45 A47:A57">
    <cfRule type="expression" dxfId="218" priority="248" stopIfTrue="1">
      <formula>INT(ROW(#REF!)/2)-ROW(#REF!)/2=0</formula>
    </cfRule>
  </conditionalFormatting>
  <conditionalFormatting sqref="H82:I85">
    <cfRule type="expression" dxfId="217" priority="247" stopIfTrue="1">
      <formula>INT(ROW(#REF!)/2)-ROW(#REF!)/2=0</formula>
    </cfRule>
  </conditionalFormatting>
  <conditionalFormatting sqref="G81:G85">
    <cfRule type="expression" dxfId="216" priority="246" stopIfTrue="1">
      <formula>INT(ROW(#REF!)/2)-ROW(#REF!)/2=0</formula>
    </cfRule>
  </conditionalFormatting>
  <conditionalFormatting sqref="H75:I75">
    <cfRule type="expression" dxfId="215" priority="241" stopIfTrue="1">
      <formula>INT(ROW(#REF!)/2)-ROW(#REF!)/2=0</formula>
    </cfRule>
  </conditionalFormatting>
  <conditionalFormatting sqref="B57:I57">
    <cfRule type="expression" dxfId="214" priority="240" stopIfTrue="1">
      <formula>INT(ROW(#REF!)/2)-ROW(#REF!)/2=0</formula>
    </cfRule>
  </conditionalFormatting>
  <conditionalFormatting sqref="D25">
    <cfRule type="expression" dxfId="213" priority="239" stopIfTrue="1">
      <formula>INT(ROW(#REF!)/2)-ROW(#REF!)/2=0</formula>
    </cfRule>
  </conditionalFormatting>
  <conditionalFormatting sqref="D24">
    <cfRule type="expression" dxfId="212" priority="238" stopIfTrue="1">
      <formula>INT(ROW(#REF!)/2)-ROW(#REF!)/2=0</formula>
    </cfRule>
  </conditionalFormatting>
  <conditionalFormatting sqref="E24:I24">
    <cfRule type="expression" dxfId="211" priority="237" stopIfTrue="1">
      <formula>INT(ROW(#REF!)/2)-ROW(#REF!)/2=0</formula>
    </cfRule>
  </conditionalFormatting>
  <conditionalFormatting sqref="H25:I45 H47:I56">
    <cfRule type="expression" dxfId="210" priority="236" stopIfTrue="1">
      <formula>INT(ROW(#REF!)/2)-ROW(#REF!)/2=0</formula>
    </cfRule>
  </conditionalFormatting>
  <conditionalFormatting sqref="G25:G43 G47:G56">
    <cfRule type="expression" dxfId="209" priority="235" stopIfTrue="1">
      <formula>INT(ROW(#REF!)/2)-ROW(#REF!)/2=0</formula>
    </cfRule>
  </conditionalFormatting>
  <conditionalFormatting sqref="E25">
    <cfRule type="expression" dxfId="208" priority="234" stopIfTrue="1">
      <formula>INT(ROW(#REF!)/2)-ROW(#REF!)/2=0</formula>
    </cfRule>
  </conditionalFormatting>
  <conditionalFormatting sqref="D39:F43">
    <cfRule type="expression" dxfId="207" priority="225" stopIfTrue="1">
      <formula>INT(ROW(#REF!)/2)-ROW(#REF!)/2=0</formula>
    </cfRule>
  </conditionalFormatting>
  <conditionalFormatting sqref="D45:G45">
    <cfRule type="expression" dxfId="206" priority="223" stopIfTrue="1">
      <formula>INT(ROW(#REF!)/2)-ROW(#REF!)/2=0</formula>
    </cfRule>
  </conditionalFormatting>
  <conditionalFormatting sqref="D37:F38">
    <cfRule type="expression" dxfId="205" priority="229" stopIfTrue="1">
      <formula>INT(ROW(#REF!)/2)-ROW(#REF!)/2=0</formula>
    </cfRule>
  </conditionalFormatting>
  <conditionalFormatting sqref="D36">
    <cfRule type="expression" dxfId="204" priority="228" stopIfTrue="1">
      <formula>INT(ROW(#REF!)/2)-ROW(#REF!)/2=0</formula>
    </cfRule>
  </conditionalFormatting>
  <conditionalFormatting sqref="E36">
    <cfRule type="expression" dxfId="203" priority="227" stopIfTrue="1">
      <formula>INT(ROW(#REF!)/2)-ROW(#REF!)/2=0</formula>
    </cfRule>
  </conditionalFormatting>
  <conditionalFormatting sqref="D47:F47">
    <cfRule type="expression" dxfId="202" priority="222" stopIfTrue="1">
      <formula>INT(ROW(#REF!)/2)-ROW(#REF!)/2=0</formula>
    </cfRule>
  </conditionalFormatting>
  <conditionalFormatting sqref="F36">
    <cfRule type="expression" dxfId="201" priority="226" stopIfTrue="1">
      <formula>INT(ROW(#REF!)/2)-ROW(#REF!)/2=0</formula>
    </cfRule>
  </conditionalFormatting>
  <conditionalFormatting sqref="A74:I74">
    <cfRule type="expression" dxfId="200" priority="219" stopIfTrue="1">
      <formula>INT(ROW(#REF!)/2)-ROW(#REF!)/2=0</formula>
    </cfRule>
  </conditionalFormatting>
  <conditionalFormatting sqref="D58:F58">
    <cfRule type="expression" dxfId="199" priority="218" stopIfTrue="1">
      <formula>INT(ROW(#REF!)/2)-ROW(#REF!)/2=0</formula>
    </cfRule>
  </conditionalFormatting>
  <conditionalFormatting sqref="B58:C58">
    <cfRule type="expression" dxfId="198" priority="217" stopIfTrue="1">
      <formula>INT(ROW(#REF!)/2)-ROW(#REF!)/2=0</formula>
    </cfRule>
  </conditionalFormatting>
  <conditionalFormatting sqref="A58">
    <cfRule type="expression" dxfId="197" priority="216" stopIfTrue="1">
      <formula>INT(ROW(#REF!)/2)-ROW(#REF!)/2=0</formula>
    </cfRule>
  </conditionalFormatting>
  <conditionalFormatting sqref="H58:I58">
    <cfRule type="expression" dxfId="196" priority="215" stopIfTrue="1">
      <formula>INT(ROW(#REF!)/2)-ROW(#REF!)/2=0</formula>
    </cfRule>
  </conditionalFormatting>
  <conditionalFormatting sqref="G58">
    <cfRule type="expression" dxfId="195" priority="214" stopIfTrue="1">
      <formula>INT(ROW(#REF!)/2)-ROW(#REF!)/2=0</formula>
    </cfRule>
  </conditionalFormatting>
  <conditionalFormatting sqref="D59">
    <cfRule type="expression" dxfId="194" priority="213" stopIfTrue="1">
      <formula>INT(ROW(#REF!)/2)-ROW(#REF!)/2=0</formula>
    </cfRule>
  </conditionalFormatting>
  <conditionalFormatting sqref="E155:E161 A161:D161 E151:E153 A151:D151 F151:I161 A100:I101 A112:C113 I113 A102:D103 H102:I103 F103:G103 H111:I112 G111 A111:D111 A124:C130 I125:I130 E125:E130 H124:I124 D125:D126 F125:H126 G106:I109 A107:D109 A106:C106 A149:I150 A157:D159 A152:B156 C152:C154 D155 D153">
    <cfRule type="expression" dxfId="193" priority="212" stopIfTrue="1">
      <formula>INT(ROW(#REF!)/2)-ROW(#REF!)/2=0</formula>
    </cfRule>
  </conditionalFormatting>
  <conditionalFormatting sqref="A109:D109 G109:I109 G111:I111 A111:D111">
    <cfRule type="expression" dxfId="192" priority="210" stopIfTrue="1">
      <formula>INT(ROW(#REF!)/2)-ROW(#REF!)/2=0</formula>
    </cfRule>
  </conditionalFormatting>
  <conditionalFormatting sqref="D113:H113">
    <cfRule type="expression" dxfId="191" priority="208" stopIfTrue="1">
      <formula>INT(ROW(#REF!)/2)-ROW(#REF!)/2=0</formula>
    </cfRule>
  </conditionalFormatting>
  <conditionalFormatting sqref="D112">
    <cfRule type="expression" dxfId="190" priority="209" stopIfTrue="1">
      <formula>INT(ROW(#REF!)/2)-ROW(#REF!)/2=0</formula>
    </cfRule>
  </conditionalFormatting>
  <conditionalFormatting sqref="E109:F109 E111:F111">
    <cfRule type="expression" dxfId="189" priority="204" stopIfTrue="1">
      <formula>INT(ROW(#REF!)/2)-ROW(#REF!)/2=0</formula>
    </cfRule>
  </conditionalFormatting>
  <conditionalFormatting sqref="D126:F130 H126:H130">
    <cfRule type="expression" dxfId="188" priority="206" stopIfTrue="1">
      <formula>INT(ROW(#REF!)/2)-ROW(#REF!)/2=0</formula>
    </cfRule>
  </conditionalFormatting>
  <conditionalFormatting sqref="E107:F108 F106">
    <cfRule type="expression" dxfId="187" priority="205" stopIfTrue="1">
      <formula>INT(ROW(#REF!)/2)-ROW(#REF!)/2=0</formula>
    </cfRule>
  </conditionalFormatting>
  <conditionalFormatting sqref="E107:E109 E111">
    <cfRule type="expression" dxfId="186" priority="203" stopIfTrue="1">
      <formula>INT(ROW(#REF!)/2)-ROW(#REF!)/2=0</formula>
    </cfRule>
  </conditionalFormatting>
  <conditionalFormatting sqref="E107:E109 E111">
    <cfRule type="expression" dxfId="185" priority="202" stopIfTrue="1">
      <formula>INT(ROW(#REF!)/2)-ROW(#REF!)/2=0</formula>
    </cfRule>
  </conditionalFormatting>
  <conditionalFormatting sqref="G130:G131">
    <cfRule type="expression" dxfId="184" priority="197" stopIfTrue="1">
      <formula>INT(ROW(#REF!)/2)-ROW(#REF!)/2=0</formula>
    </cfRule>
  </conditionalFormatting>
  <conditionalFormatting sqref="D124 F124:G124">
    <cfRule type="expression" dxfId="183" priority="207" stopIfTrue="1">
      <formula>INT(ROW(#REF!)/2)-ROW(#REF!)/2=0</formula>
    </cfRule>
  </conditionalFormatting>
  <conditionalFormatting sqref="D122">
    <cfRule type="expression" dxfId="182" priority="193" stopIfTrue="1">
      <formula>INT(ROW(#REF!)/2)-ROW(#REF!)/2=0</formula>
    </cfRule>
  </conditionalFormatting>
  <conditionalFormatting sqref="A122:C122 H122:I122">
    <cfRule type="expression" dxfId="181" priority="194" stopIfTrue="1">
      <formula>INT(ROW(#REF!)/2)-ROW(#REF!)/2=0</formula>
    </cfRule>
  </conditionalFormatting>
  <conditionalFormatting sqref="A130:C130 I130:I131 A131:E131">
    <cfRule type="expression" dxfId="180" priority="200" stopIfTrue="1">
      <formula>INT(ROW(#REF!)/2)-ROW(#REF!)/2=0</formula>
    </cfRule>
  </conditionalFormatting>
  <conditionalFormatting sqref="A114:C114 G114:I114">
    <cfRule type="expression" dxfId="179" priority="192" stopIfTrue="1">
      <formula>INT(ROW(#REF!)/2)-ROW(#REF!)/2=0</formula>
    </cfRule>
  </conditionalFormatting>
  <conditionalFormatting sqref="E103">
    <cfRule type="expression" dxfId="178" priority="196" stopIfTrue="1">
      <formula>INT(ROW(#REF!)/2)-ROW(#REF!)/2=0</formula>
    </cfRule>
  </conditionalFormatting>
  <conditionalFormatting sqref="E130">
    <cfRule type="expression" dxfId="177" priority="198" stopIfTrue="1">
      <formula>INT(ROW(#REF!)/2)-ROW(#REF!)/2=0</formula>
    </cfRule>
  </conditionalFormatting>
  <conditionalFormatting sqref="F114">
    <cfRule type="expression" dxfId="176" priority="191" stopIfTrue="1">
      <formula>INT(ROW(#REF!)/2)-ROW(#REF!)/2=0</formula>
    </cfRule>
  </conditionalFormatting>
  <conditionalFormatting sqref="G126:G130">
    <cfRule type="expression" dxfId="175" priority="201" stopIfTrue="1">
      <formula>INT(ROW(#REF!)/2)-ROW(#REF!)/2=0</formula>
    </cfRule>
  </conditionalFormatting>
  <conditionalFormatting sqref="D130:F130 H130:H131 F131">
    <cfRule type="expression" dxfId="174" priority="199" stopIfTrue="1">
      <formula>INT(ROW(#REF!)/2)-ROW(#REF!)/2=0</formula>
    </cfRule>
  </conditionalFormatting>
  <conditionalFormatting sqref="A110:C110 E110:I110">
    <cfRule type="expression" dxfId="173" priority="195" stopIfTrue="1">
      <formula>INT(ROW(#REF!)/2)-ROW(#REF!)/2=0</formula>
    </cfRule>
  </conditionalFormatting>
  <conditionalFormatting sqref="A115:C115 G115:I115">
    <cfRule type="expression" dxfId="172" priority="190" stopIfTrue="1">
      <formula>INT(ROW(#REF!)/2)-ROW(#REF!)/2=0</formula>
    </cfRule>
  </conditionalFormatting>
  <conditionalFormatting sqref="A115:C115 G115:I115">
    <cfRule type="expression" dxfId="171" priority="189" stopIfTrue="1">
      <formula>INT(ROW(#REF!)/2)-ROW(#REF!)/2=0</formula>
    </cfRule>
  </conditionalFormatting>
  <conditionalFormatting sqref="E116:E118">
    <cfRule type="expression" dxfId="170" priority="180" stopIfTrue="1">
      <formula>INT(ROW(#REF!)/2)-ROW(#REF!)/2=0</formula>
    </cfRule>
  </conditionalFormatting>
  <conditionalFormatting sqref="E119">
    <cfRule type="expression" dxfId="169" priority="179" stopIfTrue="1">
      <formula>INT(ROW(#REF!)/2)-ROW(#REF!)/2=0</formula>
    </cfRule>
  </conditionalFormatting>
  <conditionalFormatting sqref="F115">
    <cfRule type="expression" dxfId="168" priority="188" stopIfTrue="1">
      <formula>INT(ROW(#REF!)/2)-ROW(#REF!)/2=0</formula>
    </cfRule>
  </conditionalFormatting>
  <conditionalFormatting sqref="A116:C116 A118:C118 A120:C120 G116:I116 G118:I118 G120:I120">
    <cfRule type="expression" dxfId="167" priority="187" stopIfTrue="1">
      <formula>INT(ROW(#REF!)/2)-ROW(#REF!)/2=0</formula>
    </cfRule>
  </conditionalFormatting>
  <conditionalFormatting sqref="F116 F118 F120">
    <cfRule type="expression" dxfId="166" priority="186" stopIfTrue="1">
      <formula>INT(ROW(#REF!)/2)-ROW(#REF!)/2=0</formula>
    </cfRule>
  </conditionalFormatting>
  <conditionalFormatting sqref="A117:C117 A119:C119 G117:I117 G119:I119">
    <cfRule type="expression" dxfId="165" priority="185" stopIfTrue="1">
      <formula>INT(ROW(#REF!)/2)-ROW(#REF!)/2=0</formula>
    </cfRule>
  </conditionalFormatting>
  <conditionalFormatting sqref="A117:C117 A119:C119 G117:I117 G119:I119">
    <cfRule type="expression" dxfId="164" priority="184" stopIfTrue="1">
      <formula>INT(ROW(#REF!)/2)-ROW(#REF!)/2=0</formula>
    </cfRule>
  </conditionalFormatting>
  <conditionalFormatting sqref="E120">
    <cfRule type="expression" dxfId="163" priority="176" stopIfTrue="1">
      <formula>INT(ROW(#REF!)/2)-ROW(#REF!)/2=0</formula>
    </cfRule>
  </conditionalFormatting>
  <conditionalFormatting sqref="D114:D115">
    <cfRule type="expression" dxfId="162" priority="175" stopIfTrue="1">
      <formula>INT(ROW(#REF!)/2)-ROW(#REF!)/2=0</formula>
    </cfRule>
  </conditionalFormatting>
  <conditionalFormatting sqref="F117 F119">
    <cfRule type="expression" dxfId="161" priority="183" stopIfTrue="1">
      <formula>INT(ROW(#REF!)/2)-ROW(#REF!)/2=0</formula>
    </cfRule>
  </conditionalFormatting>
  <conditionalFormatting sqref="D116:D120">
    <cfRule type="expression" dxfId="160" priority="182" stopIfTrue="1">
      <formula>INT(ROW(#REF!)/2)-ROW(#REF!)/2=0</formula>
    </cfRule>
  </conditionalFormatting>
  <conditionalFormatting sqref="D119">
    <cfRule type="expression" dxfId="159" priority="181" stopIfTrue="1">
      <formula>INT(ROW(#REF!)/2)-ROW(#REF!)/2=0</formula>
    </cfRule>
  </conditionalFormatting>
  <conditionalFormatting sqref="E116:E119">
    <cfRule type="expression" dxfId="158" priority="178" stopIfTrue="1">
      <formula>INT(ROW(#REF!)/2)-ROW(#REF!)/2=0</formula>
    </cfRule>
  </conditionalFormatting>
  <conditionalFormatting sqref="E117:E119">
    <cfRule type="expression" dxfId="157" priority="177" stopIfTrue="1">
      <formula>INT(ROW(#REF!)/2)-ROW(#REF!)/2=0</formula>
    </cfRule>
  </conditionalFormatting>
  <conditionalFormatting sqref="D115">
    <cfRule type="expression" dxfId="156" priority="174" stopIfTrue="1">
      <formula>INT(ROW(#REF!)/2)-ROW(#REF!)/2=0</formula>
    </cfRule>
  </conditionalFormatting>
  <conditionalFormatting sqref="E114">
    <cfRule type="expression" dxfId="155" priority="173" stopIfTrue="1">
      <formula>INT(ROW(#REF!)/2)-ROW(#REF!)/2=0</formula>
    </cfRule>
  </conditionalFormatting>
  <conditionalFormatting sqref="E115">
    <cfRule type="expression" dxfId="154" priority="172" stopIfTrue="1">
      <formula>INT(ROW(#REF!)/2)-ROW(#REF!)/2=0</formula>
    </cfRule>
  </conditionalFormatting>
  <conditionalFormatting sqref="E114:E115">
    <cfRule type="expression" dxfId="153" priority="171" stopIfTrue="1">
      <formula>INT(ROW(#REF!)/2)-ROW(#REF!)/2=0</formula>
    </cfRule>
  </conditionalFormatting>
  <conditionalFormatting sqref="E114:E115">
    <cfRule type="expression" dxfId="152" priority="170" stopIfTrue="1">
      <formula>INT(ROW(#REF!)/2)-ROW(#REF!)/2=0</formula>
    </cfRule>
  </conditionalFormatting>
  <conditionalFormatting sqref="E105">
    <cfRule type="expression" dxfId="151" priority="161" stopIfTrue="1">
      <formula>INT(ROW(#REF!)/2)-ROW(#REF!)/2=0</formula>
    </cfRule>
  </conditionalFormatting>
  <conditionalFormatting sqref="D110">
    <cfRule type="expression" dxfId="150" priority="169" stopIfTrue="1">
      <formula>INT(ROW(#REF!)/2)-ROW(#REF!)/2=0</formula>
    </cfRule>
  </conditionalFormatting>
  <conditionalFormatting sqref="E124">
    <cfRule type="expression" dxfId="149" priority="168" stopIfTrue="1">
      <formula>INT(ROW(#REF!)/2)-ROW(#REF!)/2=0</formula>
    </cfRule>
  </conditionalFormatting>
  <conditionalFormatting sqref="H121:I121">
    <cfRule type="expression" dxfId="148" priority="167" stopIfTrue="1">
      <formula>INT(ROW(#REF!)/2)-ROW(#REF!)/2=0</formula>
    </cfRule>
  </conditionalFormatting>
  <conditionalFormatting sqref="A121:F121">
    <cfRule type="expression" dxfId="147" priority="166" stopIfTrue="1">
      <formula>INT(ROW(#REF!)/2)-ROW(#REF!)/2=0</formula>
    </cfRule>
  </conditionalFormatting>
  <conditionalFormatting sqref="G121">
    <cfRule type="expression" dxfId="146" priority="165" stopIfTrue="1">
      <formula>INT(ROW(#REF!)/2)-ROW(#REF!)/2=0</formula>
    </cfRule>
  </conditionalFormatting>
  <conditionalFormatting sqref="G104:I105 A104:D105">
    <cfRule type="expression" dxfId="145" priority="164" stopIfTrue="1">
      <formula>INT(ROW(#REF!)/2)-ROW(#REF!)/2=0</formula>
    </cfRule>
  </conditionalFormatting>
  <conditionalFormatting sqref="E104:F105">
    <cfRule type="expression" dxfId="144" priority="163" stopIfTrue="1">
      <formula>INT(ROW(#REF!)/2)-ROW(#REF!)/2=0</formula>
    </cfRule>
  </conditionalFormatting>
  <conditionalFormatting sqref="E104:E105">
    <cfRule type="expression" dxfId="143" priority="162" stopIfTrue="1">
      <formula>INT(ROW(#REF!)/2)-ROW(#REF!)/2=0</formula>
    </cfRule>
  </conditionalFormatting>
  <conditionalFormatting sqref="D106">
    <cfRule type="expression" dxfId="142" priority="160" stopIfTrue="1">
      <formula>INT(ROW(#REF!)/2)-ROW(#REF!)/2=0</formula>
    </cfRule>
  </conditionalFormatting>
  <conditionalFormatting sqref="E106">
    <cfRule type="expression" dxfId="141" priority="159" stopIfTrue="1">
      <formula>INT(ROW(#REF!)/2)-ROW(#REF!)/2=0</formula>
    </cfRule>
  </conditionalFormatting>
  <conditionalFormatting sqref="E106">
    <cfRule type="expression" dxfId="140" priority="158" stopIfTrue="1">
      <formula>INT(ROW(#REF!)/2)-ROW(#REF!)/2=0</formula>
    </cfRule>
  </conditionalFormatting>
  <conditionalFormatting sqref="E106">
    <cfRule type="expression" dxfId="139" priority="157" stopIfTrue="1">
      <formula>INT(ROW(#REF!)/2)-ROW(#REF!)/2=0</formula>
    </cfRule>
  </conditionalFormatting>
  <conditionalFormatting sqref="E186:F186">
    <cfRule type="expression" dxfId="138" priority="149" stopIfTrue="1">
      <formula>INT(ROW(#REF!)/2)-ROW(#REF!)/2=0</formula>
    </cfRule>
  </conditionalFormatting>
  <conditionalFormatting sqref="E235:E241 D186 D209 D181:F185 E231:F232 D211:F211 D187:F190 D204:F208 A241:D241 G241:I241 D230:F230 A230:C231 E214 B240:C240 A237:C239 A235:B236 A234:C234 A232:B233 F234:F241">
    <cfRule type="expression" dxfId="137" priority="150" stopIfTrue="1">
      <formula>INT(ROW(#REF!)/2)-ROW(#REF!)/2=0</formula>
    </cfRule>
  </conditionalFormatting>
  <conditionalFormatting sqref="B177:C193">
    <cfRule type="expression" dxfId="136" priority="145" stopIfTrue="1">
      <formula>INT(ROW(#REF!)/2)-ROW(#REF!)/2=0</formula>
    </cfRule>
  </conditionalFormatting>
  <conditionalFormatting sqref="D210">
    <cfRule type="expression" dxfId="135" priority="146" stopIfTrue="1">
      <formula>INT(ROW(#REF!)/2)-ROW(#REF!)/2=0</formula>
    </cfRule>
  </conditionalFormatting>
  <conditionalFormatting sqref="G232 G234:G235">
    <cfRule type="expression" dxfId="134" priority="137" stopIfTrue="1">
      <formula>INT(ROW(#REF!)/2)-ROW(#REF!)/2=0</formula>
    </cfRule>
  </conditionalFormatting>
  <conditionalFormatting sqref="H232:I236 D233:G233">
    <cfRule type="expression" dxfId="133" priority="136" stopIfTrue="1">
      <formula>INT(ROW(#REF!)/2)-ROW(#REF!)/2=0</formula>
    </cfRule>
  </conditionalFormatting>
  <conditionalFormatting sqref="B194:C200 B202:C211">
    <cfRule type="expression" dxfId="132" priority="143" stopIfTrue="1">
      <formula>INT(ROW(#REF!)/2)-ROW(#REF!)/2=0</formula>
    </cfRule>
  </conditionalFormatting>
  <conditionalFormatting sqref="B212:I212">
    <cfRule type="expression" dxfId="131" priority="134" stopIfTrue="1">
      <formula>INT(ROW(#REF!)/2)-ROW(#REF!)/2=0</formula>
    </cfRule>
  </conditionalFormatting>
  <conditionalFormatting sqref="A229:I229">
    <cfRule type="expression" dxfId="130" priority="112" stopIfTrue="1">
      <formula>INT(ROW(#REF!)/2)-ROW(#REF!)/2=0</formula>
    </cfRule>
  </conditionalFormatting>
  <conditionalFormatting sqref="E209:F209">
    <cfRule type="expression" dxfId="129" priority="148" stopIfTrue="1">
      <formula>INT(ROW(#REF!)/2)-ROW(#REF!)/2=0</formula>
    </cfRule>
  </conditionalFormatting>
  <conditionalFormatting sqref="H231:I231">
    <cfRule type="expression" dxfId="128" priority="139" stopIfTrue="1">
      <formula>INT(ROW(#REF!)/2)-ROW(#REF!)/2=0</formula>
    </cfRule>
  </conditionalFormatting>
  <conditionalFormatting sqref="G230:G231">
    <cfRule type="expression" dxfId="127" priority="138" stopIfTrue="1">
      <formula>INT(ROW(#REF!)/2)-ROW(#REF!)/2=0</formula>
    </cfRule>
  </conditionalFormatting>
  <conditionalFormatting sqref="E210:F210">
    <cfRule type="expression" dxfId="126" priority="147" stopIfTrue="1">
      <formula>INT(ROW(#REF!)/2)-ROW(#REF!)/2=0</formula>
    </cfRule>
  </conditionalFormatting>
  <conditionalFormatting sqref="D199:G199">
    <cfRule type="expression" dxfId="125" priority="118" stopIfTrue="1">
      <formula>INT(ROW(#REF!)/2)-ROW(#REF!)/2=0</formula>
    </cfRule>
  </conditionalFormatting>
  <conditionalFormatting sqref="D178:I178">
    <cfRule type="expression" dxfId="124" priority="114" stopIfTrue="1">
      <formula>INT(ROW(#REF!)/2)-ROW(#REF!)/2=0</formula>
    </cfRule>
  </conditionalFormatting>
  <conditionalFormatting sqref="A177:A193">
    <cfRule type="expression" dxfId="123" priority="144" stopIfTrue="1">
      <formula>INT(ROW(#REF!)/2)-ROW(#REF!)/2=0</formula>
    </cfRule>
  </conditionalFormatting>
  <conditionalFormatting sqref="D177:I177">
    <cfRule type="expression" dxfId="122" priority="115" stopIfTrue="1">
      <formula>INT(ROW(#REF!)/2)-ROW(#REF!)/2=0</formula>
    </cfRule>
  </conditionalFormatting>
  <conditionalFormatting sqref="A194:A200 A202:A212">
    <cfRule type="expression" dxfId="121" priority="142" stopIfTrue="1">
      <formula>INT(ROW(#REF!)/2)-ROW(#REF!)/2=0</formula>
    </cfRule>
  </conditionalFormatting>
  <conditionalFormatting sqref="H237:I240">
    <cfRule type="expression" dxfId="120" priority="141" stopIfTrue="1">
      <formula>INT(ROW(#REF!)/2)-ROW(#REF!)/2=0</formula>
    </cfRule>
  </conditionalFormatting>
  <conditionalFormatting sqref="G236:G240">
    <cfRule type="expression" dxfId="119" priority="140" stopIfTrue="1">
      <formula>INT(ROW(#REF!)/2)-ROW(#REF!)/2=0</formula>
    </cfRule>
  </conditionalFormatting>
  <conditionalFormatting sqref="H230:I230">
    <cfRule type="expression" dxfId="118" priority="135" stopIfTrue="1">
      <formula>INT(ROW(#REF!)/2)-ROW(#REF!)/2=0</formula>
    </cfRule>
  </conditionalFormatting>
  <conditionalFormatting sqref="D179">
    <cfRule type="expression" dxfId="117" priority="132" stopIfTrue="1">
      <formula>INT(ROW(#REF!)/2)-ROW(#REF!)/2=0</formula>
    </cfRule>
  </conditionalFormatting>
  <conditionalFormatting sqref="E179:I179">
    <cfRule type="expression" dxfId="116" priority="131" stopIfTrue="1">
      <formula>INT(ROW(#REF!)/2)-ROW(#REF!)/2=0</formula>
    </cfRule>
  </conditionalFormatting>
  <conditionalFormatting sqref="H180:I200 H202:I211">
    <cfRule type="expression" dxfId="115" priority="130" stopIfTrue="1">
      <formula>INT(ROW(#REF!)/2)-ROW(#REF!)/2=0</formula>
    </cfRule>
  </conditionalFormatting>
  <conditionalFormatting sqref="G180:G198 G202:G211">
    <cfRule type="expression" dxfId="114" priority="129" stopIfTrue="1">
      <formula>INT(ROW(#REF!)/2)-ROW(#REF!)/2=0</formula>
    </cfRule>
  </conditionalFormatting>
  <conditionalFormatting sqref="A215:I228 A214:C214 F214:I214">
    <cfRule type="expression" dxfId="113" priority="113" stopIfTrue="1">
      <formula>INT(ROW(#REF!)/2)-ROW(#REF!)/2=0</formula>
    </cfRule>
  </conditionalFormatting>
  <conditionalFormatting sqref="D194:F198">
    <cfRule type="expression" dxfId="112" priority="119" stopIfTrue="1">
      <formula>INT(ROW(#REF!)/2)-ROW(#REF!)/2=0</formula>
    </cfRule>
  </conditionalFormatting>
  <conditionalFormatting sqref="D200:G200">
    <cfRule type="expression" dxfId="111" priority="117" stopIfTrue="1">
      <formula>INT(ROW(#REF!)/2)-ROW(#REF!)/2=0</formula>
    </cfRule>
  </conditionalFormatting>
  <conditionalFormatting sqref="D192:F193">
    <cfRule type="expression" dxfId="110" priority="123" stopIfTrue="1">
      <formula>INT(ROW(#REF!)/2)-ROW(#REF!)/2=0</formula>
    </cfRule>
  </conditionalFormatting>
  <conditionalFormatting sqref="B213:C213">
    <cfRule type="expression" dxfId="109" priority="110" stopIfTrue="1">
      <formula>INT(ROW(#REF!)/2)-ROW(#REF!)/2=0</formula>
    </cfRule>
  </conditionalFormatting>
  <conditionalFormatting sqref="A213">
    <cfRule type="expression" dxfId="108" priority="109" stopIfTrue="1">
      <formula>INT(ROW(#REF!)/2)-ROW(#REF!)/2=0</formula>
    </cfRule>
  </conditionalFormatting>
  <conditionalFormatting sqref="H213:I213">
    <cfRule type="expression" dxfId="107" priority="108" stopIfTrue="1">
      <formula>INT(ROW(#REF!)/2)-ROW(#REF!)/2=0</formula>
    </cfRule>
  </conditionalFormatting>
  <conditionalFormatting sqref="D202:F202">
    <cfRule type="expression" dxfId="106" priority="116" stopIfTrue="1">
      <formula>INT(ROW(#REF!)/2)-ROW(#REF!)/2=0</formula>
    </cfRule>
  </conditionalFormatting>
  <conditionalFormatting sqref="D213:F213">
    <cfRule type="expression" dxfId="105" priority="111" stopIfTrue="1">
      <formula>INT(ROW(#REF!)/2)-ROW(#REF!)/2=0</formula>
    </cfRule>
  </conditionalFormatting>
  <conditionalFormatting sqref="G213">
    <cfRule type="expression" dxfId="104" priority="107" stopIfTrue="1">
      <formula>INT(ROW(#REF!)/2)-ROW(#REF!)/2=0</formula>
    </cfRule>
  </conditionalFormatting>
  <conditionalFormatting sqref="E312:E318 A318:D318 E308:E310 A308:D308 F308:I318 A257:I258 A269:C270 I270 A259:D259 H259:I260 F260:G260 H268:I269 G268 A268:D268 A281:C287 I282:I287 E282:E287 H281:I281 D282:D283 F282:H283 G263:I266 A264:D266 A263:C263 A306:I307 A260:C260 A314:D316 A309:B313 D309:D313">
    <cfRule type="expression" dxfId="103" priority="105" stopIfTrue="1">
      <formula>INT(ROW(#REF!)/2)-ROW(#REF!)/2=0</formula>
    </cfRule>
  </conditionalFormatting>
  <conditionalFormatting sqref="A266:D266 G266:I266 G268:I268 A268:D268">
    <cfRule type="expression" dxfId="102" priority="103" stopIfTrue="1">
      <formula>INT(ROW(#REF!)/2)-ROW(#REF!)/2=0</formula>
    </cfRule>
  </conditionalFormatting>
  <conditionalFormatting sqref="D283:F287 H283:H287">
    <cfRule type="expression" dxfId="101" priority="99" stopIfTrue="1">
      <formula>INT(ROW(#REF!)/2)-ROW(#REF!)/2=0</formula>
    </cfRule>
  </conditionalFormatting>
  <conditionalFormatting sqref="D269">
    <cfRule type="expression" dxfId="100" priority="102" stopIfTrue="1">
      <formula>INT(ROW(#REF!)/2)-ROW(#REF!)/2=0</formula>
    </cfRule>
  </conditionalFormatting>
  <conditionalFormatting sqref="F270:H270">
    <cfRule type="expression" dxfId="99" priority="101" stopIfTrue="1">
      <formula>INT(ROW(#REF!)/2)-ROW(#REF!)/2=0</formula>
    </cfRule>
  </conditionalFormatting>
  <conditionalFormatting sqref="E264:F265 F263">
    <cfRule type="expression" dxfId="98" priority="98" stopIfTrue="1">
      <formula>INT(ROW(#REF!)/2)-ROW(#REF!)/2=0</formula>
    </cfRule>
  </conditionalFormatting>
  <conditionalFormatting sqref="E266:F266 E268:F268">
    <cfRule type="expression" dxfId="97" priority="97" stopIfTrue="1">
      <formula>INT(ROW(#REF!)/2)-ROW(#REF!)/2=0</formula>
    </cfRule>
  </conditionalFormatting>
  <conditionalFormatting sqref="E264:E266 E268">
    <cfRule type="expression" dxfId="96" priority="96" stopIfTrue="1">
      <formula>INT(ROW(#REF!)/2)-ROW(#REF!)/2=0</formula>
    </cfRule>
  </conditionalFormatting>
  <conditionalFormatting sqref="E264:E266 E268">
    <cfRule type="expression" dxfId="95" priority="95" stopIfTrue="1">
      <formula>INT(ROW(#REF!)/2)-ROW(#REF!)/2=0</formula>
    </cfRule>
  </conditionalFormatting>
  <conditionalFormatting sqref="G287:G288">
    <cfRule type="expression" dxfId="94" priority="90" stopIfTrue="1">
      <formula>INT(ROW(#REF!)/2)-ROW(#REF!)/2=0</formula>
    </cfRule>
  </conditionalFormatting>
  <conditionalFormatting sqref="F281:G281">
    <cfRule type="expression" dxfId="93" priority="100" stopIfTrue="1">
      <formula>INT(ROW(#REF!)/2)-ROW(#REF!)/2=0</formula>
    </cfRule>
  </conditionalFormatting>
  <conditionalFormatting sqref="D279">
    <cfRule type="expression" dxfId="92" priority="86" stopIfTrue="1">
      <formula>INT(ROW(#REF!)/2)-ROW(#REF!)/2=0</formula>
    </cfRule>
  </conditionalFormatting>
  <conditionalFormatting sqref="A279:C279 H279:I279">
    <cfRule type="expression" dxfId="91" priority="87" stopIfTrue="1">
      <formula>INT(ROW(#REF!)/2)-ROW(#REF!)/2=0</formula>
    </cfRule>
  </conditionalFormatting>
  <conditionalFormatting sqref="A287:C287 I287:I288 A288:E288">
    <cfRule type="expression" dxfId="90" priority="93" stopIfTrue="1">
      <formula>INT(ROW(#REF!)/2)-ROW(#REF!)/2=0</formula>
    </cfRule>
  </conditionalFormatting>
  <conditionalFormatting sqref="A271:C271 G271:I271">
    <cfRule type="expression" dxfId="89" priority="85" stopIfTrue="1">
      <formula>INT(ROW(#REF!)/2)-ROW(#REF!)/2=0</formula>
    </cfRule>
  </conditionalFormatting>
  <conditionalFormatting sqref="A274:C274 A276:C276 G274:I274 G276:I276">
    <cfRule type="expression" dxfId="88" priority="78" stopIfTrue="1">
      <formula>INT(ROW(#REF!)/2)-ROW(#REF!)/2=0</formula>
    </cfRule>
  </conditionalFormatting>
  <conditionalFormatting sqref="E287">
    <cfRule type="expression" dxfId="87" priority="91" stopIfTrue="1">
      <formula>INT(ROW(#REF!)/2)-ROW(#REF!)/2=0</formula>
    </cfRule>
  </conditionalFormatting>
  <conditionalFormatting sqref="F271">
    <cfRule type="expression" dxfId="86" priority="84" stopIfTrue="1">
      <formula>INT(ROW(#REF!)/2)-ROW(#REF!)/2=0</formula>
    </cfRule>
  </conditionalFormatting>
  <conditionalFormatting sqref="G283:G287">
    <cfRule type="expression" dxfId="85" priority="94" stopIfTrue="1">
      <formula>INT(ROW(#REF!)/2)-ROW(#REF!)/2=0</formula>
    </cfRule>
  </conditionalFormatting>
  <conditionalFormatting sqref="D287:F287 H287:H288 F288">
    <cfRule type="expression" dxfId="84" priority="92" stopIfTrue="1">
      <formula>INT(ROW(#REF!)/2)-ROW(#REF!)/2=0</formula>
    </cfRule>
  </conditionalFormatting>
  <conditionalFormatting sqref="A267:C267 E267:I267">
    <cfRule type="expression" dxfId="83" priority="88" stopIfTrue="1">
      <formula>INT(ROW(#REF!)/2)-ROW(#REF!)/2=0</formula>
    </cfRule>
  </conditionalFormatting>
  <conditionalFormatting sqref="A272:C272 G272:I272">
    <cfRule type="expression" dxfId="82" priority="83" stopIfTrue="1">
      <formula>INT(ROW(#REF!)/2)-ROW(#REF!)/2=0</formula>
    </cfRule>
  </conditionalFormatting>
  <conditionalFormatting sqref="A272:C272 G272:I272">
    <cfRule type="expression" dxfId="81" priority="82" stopIfTrue="1">
      <formula>INT(ROW(#REF!)/2)-ROW(#REF!)/2=0</formula>
    </cfRule>
  </conditionalFormatting>
  <conditionalFormatting sqref="E273:E275">
    <cfRule type="expression" dxfId="80" priority="73" stopIfTrue="1">
      <formula>INT(ROW(#REF!)/2)-ROW(#REF!)/2=0</formula>
    </cfRule>
  </conditionalFormatting>
  <conditionalFormatting sqref="E276">
    <cfRule type="expression" dxfId="79" priority="72" stopIfTrue="1">
      <formula>INT(ROW(#REF!)/2)-ROW(#REF!)/2=0</formula>
    </cfRule>
  </conditionalFormatting>
  <conditionalFormatting sqref="F272">
    <cfRule type="expression" dxfId="78" priority="81" stopIfTrue="1">
      <formula>INT(ROW(#REF!)/2)-ROW(#REF!)/2=0</formula>
    </cfRule>
  </conditionalFormatting>
  <conditionalFormatting sqref="A273:C273 A275:C275 A277:C277 G273:I273 G275:I275 G277:I277">
    <cfRule type="expression" dxfId="77" priority="80" stopIfTrue="1">
      <formula>INT(ROW(#REF!)/2)-ROW(#REF!)/2=0</formula>
    </cfRule>
  </conditionalFormatting>
  <conditionalFormatting sqref="F273 F275 F277">
    <cfRule type="expression" dxfId="76" priority="79" stopIfTrue="1">
      <formula>INT(ROW(#REF!)/2)-ROW(#REF!)/2=0</formula>
    </cfRule>
  </conditionalFormatting>
  <conditionalFormatting sqref="A274:C274 A276:C276 G274:I274 G276:I276">
    <cfRule type="expression" dxfId="75" priority="77" stopIfTrue="1">
      <formula>INT(ROW(#REF!)/2)-ROW(#REF!)/2=0</formula>
    </cfRule>
  </conditionalFormatting>
  <conditionalFormatting sqref="E277">
    <cfRule type="expression" dxfId="74" priority="69" stopIfTrue="1">
      <formula>INT(ROW(#REF!)/2)-ROW(#REF!)/2=0</formula>
    </cfRule>
  </conditionalFormatting>
  <conditionalFormatting sqref="D271:D272">
    <cfRule type="expression" dxfId="73" priority="68" stopIfTrue="1">
      <formula>INT(ROW(#REF!)/2)-ROW(#REF!)/2=0</formula>
    </cfRule>
  </conditionalFormatting>
  <conditionalFormatting sqref="F274 F276">
    <cfRule type="expression" dxfId="72" priority="76" stopIfTrue="1">
      <formula>INT(ROW(#REF!)/2)-ROW(#REF!)/2=0</formula>
    </cfRule>
  </conditionalFormatting>
  <conditionalFormatting sqref="D273:D277">
    <cfRule type="expression" dxfId="71" priority="75" stopIfTrue="1">
      <formula>INT(ROW(#REF!)/2)-ROW(#REF!)/2=0</formula>
    </cfRule>
  </conditionalFormatting>
  <conditionalFormatting sqref="D276">
    <cfRule type="expression" dxfId="70" priority="74" stopIfTrue="1">
      <formula>INT(ROW(#REF!)/2)-ROW(#REF!)/2=0</formula>
    </cfRule>
  </conditionalFormatting>
  <conditionalFormatting sqref="E273:E276">
    <cfRule type="expression" dxfId="69" priority="71" stopIfTrue="1">
      <formula>INT(ROW(#REF!)/2)-ROW(#REF!)/2=0</formula>
    </cfRule>
  </conditionalFormatting>
  <conditionalFormatting sqref="E274:E276">
    <cfRule type="expression" dxfId="68" priority="70" stopIfTrue="1">
      <formula>INT(ROW(#REF!)/2)-ROW(#REF!)/2=0</formula>
    </cfRule>
  </conditionalFormatting>
  <conditionalFormatting sqref="D272">
    <cfRule type="expression" dxfId="67" priority="67" stopIfTrue="1">
      <formula>INT(ROW(#REF!)/2)-ROW(#REF!)/2=0</formula>
    </cfRule>
  </conditionalFormatting>
  <conditionalFormatting sqref="E271">
    <cfRule type="expression" dxfId="66" priority="66" stopIfTrue="1">
      <formula>INT(ROW(#REF!)/2)-ROW(#REF!)/2=0</formula>
    </cfRule>
  </conditionalFormatting>
  <conditionalFormatting sqref="E272">
    <cfRule type="expression" dxfId="65" priority="65" stopIfTrue="1">
      <formula>INT(ROW(#REF!)/2)-ROW(#REF!)/2=0</formula>
    </cfRule>
  </conditionalFormatting>
  <conditionalFormatting sqref="E271:E272">
    <cfRule type="expression" dxfId="64" priority="64" stopIfTrue="1">
      <formula>INT(ROW(#REF!)/2)-ROW(#REF!)/2=0</formula>
    </cfRule>
  </conditionalFormatting>
  <conditionalFormatting sqref="E271:E272">
    <cfRule type="expression" dxfId="63" priority="63" stopIfTrue="1">
      <formula>INT(ROW(#REF!)/2)-ROW(#REF!)/2=0</formula>
    </cfRule>
  </conditionalFormatting>
  <conditionalFormatting sqref="E262">
    <cfRule type="expression" dxfId="62" priority="54" stopIfTrue="1">
      <formula>INT(ROW(#REF!)/2)-ROW(#REF!)/2=0</formula>
    </cfRule>
  </conditionalFormatting>
  <conditionalFormatting sqref="D267">
    <cfRule type="expression" dxfId="61" priority="62" stopIfTrue="1">
      <formula>INT(ROW(#REF!)/2)-ROW(#REF!)/2=0</formula>
    </cfRule>
  </conditionalFormatting>
  <conditionalFormatting sqref="E261:E262">
    <cfRule type="expression" dxfId="60" priority="55" stopIfTrue="1">
      <formula>INT(ROW(#REF!)/2)-ROW(#REF!)/2=0</formula>
    </cfRule>
  </conditionalFormatting>
  <conditionalFormatting sqref="H278:I278">
    <cfRule type="expression" dxfId="59" priority="60" stopIfTrue="1">
      <formula>INT(ROW(#REF!)/2)-ROW(#REF!)/2=0</formula>
    </cfRule>
  </conditionalFormatting>
  <conditionalFormatting sqref="A278:F278">
    <cfRule type="expression" dxfId="58" priority="59" stopIfTrue="1">
      <formula>INT(ROW(#REF!)/2)-ROW(#REF!)/2=0</formula>
    </cfRule>
  </conditionalFormatting>
  <conditionalFormatting sqref="G278">
    <cfRule type="expression" dxfId="57" priority="58" stopIfTrue="1">
      <formula>INT(ROW(#REF!)/2)-ROW(#REF!)/2=0</formula>
    </cfRule>
  </conditionalFormatting>
  <conditionalFormatting sqref="G261:I262 A261:D262">
    <cfRule type="expression" dxfId="56" priority="57" stopIfTrue="1">
      <formula>INT(ROW(#REF!)/2)-ROW(#REF!)/2=0</formula>
    </cfRule>
  </conditionalFormatting>
  <conditionalFormatting sqref="E261:F262">
    <cfRule type="expression" dxfId="55" priority="56" stopIfTrue="1">
      <formula>INT(ROW(#REF!)/2)-ROW(#REF!)/2=0</formula>
    </cfRule>
  </conditionalFormatting>
  <conditionalFormatting sqref="D263">
    <cfRule type="expression" dxfId="54" priority="53" stopIfTrue="1">
      <formula>INT(ROW(#REF!)/2)-ROW(#REF!)/2=0</formula>
    </cfRule>
  </conditionalFormatting>
  <conditionalFormatting sqref="E263">
    <cfRule type="expression" dxfId="53" priority="52" stopIfTrue="1">
      <formula>INT(ROW(#REF!)/2)-ROW(#REF!)/2=0</formula>
    </cfRule>
  </conditionalFormatting>
  <conditionalFormatting sqref="E263">
    <cfRule type="expression" dxfId="52" priority="51" stopIfTrue="1">
      <formula>INT(ROW(#REF!)/2)-ROW(#REF!)/2=0</formula>
    </cfRule>
  </conditionalFormatting>
  <conditionalFormatting sqref="E263">
    <cfRule type="expression" dxfId="51" priority="50" stopIfTrue="1">
      <formula>INT(ROW(#REF!)/2)-ROW(#REF!)/2=0</formula>
    </cfRule>
  </conditionalFormatting>
  <conditionalFormatting sqref="F48">
    <cfRule type="expression" dxfId="50" priority="41" stopIfTrue="1">
      <formula>INT(ROW(#REF!)/2)-ROW(#REF!)/2=0</formula>
    </cfRule>
  </conditionalFormatting>
  <conditionalFormatting sqref="D48">
    <cfRule type="expression" dxfId="49" priority="43" stopIfTrue="1">
      <formula>INT(ROW(#REF!)/2)-ROW(#REF!)/2=0</formula>
    </cfRule>
  </conditionalFormatting>
  <conditionalFormatting sqref="E48">
    <cfRule type="expression" dxfId="48" priority="42" stopIfTrue="1">
      <formula>INT(ROW(#REF!)/2)-ROW(#REF!)/2=0</formula>
    </cfRule>
  </conditionalFormatting>
  <conditionalFormatting sqref="B46:C46">
    <cfRule type="expression" dxfId="47" priority="40" stopIfTrue="1">
      <formula>INT(ROW(#REF!)/2)-ROW(#REF!)/2=0</formula>
    </cfRule>
  </conditionalFormatting>
  <conditionalFormatting sqref="A46">
    <cfRule type="expression" dxfId="46" priority="39" stopIfTrue="1">
      <formula>INT(ROW(#REF!)/2)-ROW(#REF!)/2=0</formula>
    </cfRule>
  </conditionalFormatting>
  <conditionalFormatting sqref="H46:I46">
    <cfRule type="expression" dxfId="45" priority="38" stopIfTrue="1">
      <formula>INT(ROW(#REF!)/2)-ROW(#REF!)/2=0</formula>
    </cfRule>
  </conditionalFormatting>
  <conditionalFormatting sqref="D46:G46">
    <cfRule type="expression" dxfId="44" priority="37" stopIfTrue="1">
      <formula>INT(ROW(#REF!)/2)-ROW(#REF!)/2=0</formula>
    </cfRule>
  </conditionalFormatting>
  <conditionalFormatting sqref="C80:C81">
    <cfRule type="expression" dxfId="43" priority="36" stopIfTrue="1">
      <formula>INT(ROW(#REF!)/2)-ROW(#REF!)/2=0</formula>
    </cfRule>
  </conditionalFormatting>
  <conditionalFormatting sqref="A317">
    <cfRule type="expression" dxfId="42" priority="33" stopIfTrue="1">
      <formula>INT(ROW(#REF!)/2)-ROW(#REF!)/2=0</formula>
    </cfRule>
  </conditionalFormatting>
  <conditionalFormatting sqref="A160">
    <cfRule type="expression" dxfId="41" priority="35" stopIfTrue="1">
      <formula>INT(ROW(#REF!)/2)-ROW(#REF!)/2=0</formula>
    </cfRule>
  </conditionalFormatting>
  <conditionalFormatting sqref="A240">
    <cfRule type="expression" dxfId="40" priority="34" stopIfTrue="1">
      <formula>INT(ROW(#REF!)/2)-ROW(#REF!)/2=0</formula>
    </cfRule>
  </conditionalFormatting>
  <conditionalFormatting sqref="B123:C123">
    <cfRule type="expression" dxfId="39" priority="32" stopIfTrue="1">
      <formula>INT(ROW(#REF!)/2)-ROW(#REF!)/2=0</formula>
    </cfRule>
  </conditionalFormatting>
  <conditionalFormatting sqref="A123">
    <cfRule type="expression" dxfId="38" priority="31" stopIfTrue="1">
      <formula>INT(ROW(#REF!)/2)-ROW(#REF!)/2=0</formula>
    </cfRule>
  </conditionalFormatting>
  <conditionalFormatting sqref="H123:I123">
    <cfRule type="expression" dxfId="37" priority="30" stopIfTrue="1">
      <formula>INT(ROW(#REF!)/2)-ROW(#REF!)/2=0</formula>
    </cfRule>
  </conditionalFormatting>
  <conditionalFormatting sqref="D132">
    <cfRule type="expression" dxfId="36" priority="28" stopIfTrue="1">
      <formula>INT(ROW(#REF!)/2)-ROW(#REF!)/2=0</formula>
    </cfRule>
  </conditionalFormatting>
  <conditionalFormatting sqref="C155:C156">
    <cfRule type="expression" dxfId="35" priority="27" stopIfTrue="1">
      <formula>INT(ROW(#REF!)/2)-ROW(#REF!)/2=0</formula>
    </cfRule>
  </conditionalFormatting>
  <conditionalFormatting sqref="F180">
    <cfRule type="expression" dxfId="34" priority="24" stopIfTrue="1">
      <formula>INT(ROW(#REF!)/2)-ROW(#REF!)/2=0</formula>
    </cfRule>
  </conditionalFormatting>
  <conditionalFormatting sqref="D180">
    <cfRule type="expression" dxfId="33" priority="26" stopIfTrue="1">
      <formula>INT(ROW(#REF!)/2)-ROW(#REF!)/2=0</formula>
    </cfRule>
  </conditionalFormatting>
  <conditionalFormatting sqref="E180">
    <cfRule type="expression" dxfId="32" priority="25" stopIfTrue="1">
      <formula>INT(ROW(#REF!)/2)-ROW(#REF!)/2=0</formula>
    </cfRule>
  </conditionalFormatting>
  <conditionalFormatting sqref="D191">
    <cfRule type="expression" dxfId="31" priority="23" stopIfTrue="1">
      <formula>INT(ROW(#REF!)/2)-ROW(#REF!)/2=0</formula>
    </cfRule>
  </conditionalFormatting>
  <conditionalFormatting sqref="E191">
    <cfRule type="expression" dxfId="30" priority="22" stopIfTrue="1">
      <formula>INT(ROW(#REF!)/2)-ROW(#REF!)/2=0</formula>
    </cfRule>
  </conditionalFormatting>
  <conditionalFormatting sqref="F191">
    <cfRule type="expression" dxfId="29" priority="21" stopIfTrue="1">
      <formula>INT(ROW(#REF!)/2)-ROW(#REF!)/2=0</formula>
    </cfRule>
  </conditionalFormatting>
  <conditionalFormatting sqref="B201:C201">
    <cfRule type="expression" dxfId="28" priority="20" stopIfTrue="1">
      <formula>INT(ROW(#REF!)/2)-ROW(#REF!)/2=0</formula>
    </cfRule>
  </conditionalFormatting>
  <conditionalFormatting sqref="A201">
    <cfRule type="expression" dxfId="27" priority="19" stopIfTrue="1">
      <formula>INT(ROW(#REF!)/2)-ROW(#REF!)/2=0</formula>
    </cfRule>
  </conditionalFormatting>
  <conditionalFormatting sqref="H201:I201">
    <cfRule type="expression" dxfId="26" priority="18" stopIfTrue="1">
      <formula>INT(ROW(#REF!)/2)-ROW(#REF!)/2=0</formula>
    </cfRule>
  </conditionalFormatting>
  <conditionalFormatting sqref="D201:G201">
    <cfRule type="expression" dxfId="25" priority="17" stopIfTrue="1">
      <formula>INT(ROW(#REF!)/2)-ROW(#REF!)/2=0</formula>
    </cfRule>
  </conditionalFormatting>
  <conditionalFormatting sqref="F203">
    <cfRule type="expression" dxfId="24" priority="14" stopIfTrue="1">
      <formula>INT(ROW(#REF!)/2)-ROW(#REF!)/2=0</formula>
    </cfRule>
  </conditionalFormatting>
  <conditionalFormatting sqref="D203">
    <cfRule type="expression" dxfId="23" priority="16" stopIfTrue="1">
      <formula>INT(ROW(#REF!)/2)-ROW(#REF!)/2=0</formula>
    </cfRule>
  </conditionalFormatting>
  <conditionalFormatting sqref="E203">
    <cfRule type="expression" dxfId="22" priority="15" stopIfTrue="1">
      <formula>INT(ROW(#REF!)/2)-ROW(#REF!)/2=0</formula>
    </cfRule>
  </conditionalFormatting>
  <conditionalFormatting sqref="D214">
    <cfRule type="expression" dxfId="21" priority="13" stopIfTrue="1">
      <formula>INT(ROW(#REF!)/2)-ROW(#REF!)/2=0</formula>
    </cfRule>
  </conditionalFormatting>
  <conditionalFormatting sqref="C235:C236">
    <cfRule type="expression" dxfId="20" priority="12" stopIfTrue="1">
      <formula>INT(ROW(#REF!)/2)-ROW(#REF!)/2=0</formula>
    </cfRule>
  </conditionalFormatting>
  <conditionalFormatting sqref="D260">
    <cfRule type="expression" dxfId="19" priority="11" stopIfTrue="1">
      <formula>INT(ROW(#REF!)/2)-ROW(#REF!)/2=0</formula>
    </cfRule>
  </conditionalFormatting>
  <conditionalFormatting sqref="E260">
    <cfRule type="expression" dxfId="18" priority="10" stopIfTrue="1">
      <formula>INT(ROW(#REF!)/2)-ROW(#REF!)/2=0</formula>
    </cfRule>
  </conditionalFormatting>
  <conditionalFormatting sqref="D270:E270">
    <cfRule type="expression" dxfId="17" priority="9" stopIfTrue="1">
      <formula>INT(ROW(#REF!)/2)-ROW(#REF!)/2=0</formula>
    </cfRule>
  </conditionalFormatting>
  <conditionalFormatting sqref="D289">
    <cfRule type="expression" dxfId="16" priority="3" stopIfTrue="1">
      <formula>INT(ROW(#REF!)/2)-ROW(#REF!)/2=0</formula>
    </cfRule>
  </conditionalFormatting>
  <conditionalFormatting sqref="A280:C280 H280:I280">
    <cfRule type="expression" dxfId="15" priority="8" stopIfTrue="1">
      <formula>INT(ROW(#REF!)/2)-ROW(#REF!)/2=0</formula>
    </cfRule>
  </conditionalFormatting>
  <conditionalFormatting sqref="D281">
    <cfRule type="expression" dxfId="14" priority="6" stopIfTrue="1">
      <formula>INT(ROW(#REF!)/2)-ROW(#REF!)/2=0</formula>
    </cfRule>
  </conditionalFormatting>
  <conditionalFormatting sqref="E281">
    <cfRule type="expression" dxfId="13" priority="5" stopIfTrue="1">
      <formula>INT(ROW(#REF!)/2)-ROW(#REF!)/2=0</formula>
    </cfRule>
  </conditionalFormatting>
  <conditionalFormatting sqref="D280">
    <cfRule type="expression" dxfId="12" priority="4" stopIfTrue="1">
      <formula>INT(ROW(#REF!)/2)-ROW(#REF!)/2=0</formula>
    </cfRule>
  </conditionalFormatting>
  <conditionalFormatting sqref="C309:C311">
    <cfRule type="expression" dxfId="11" priority="2" stopIfTrue="1">
      <formula>INT(ROW(#REF!)/2)-ROW(#REF!)/2=0</formula>
    </cfRule>
  </conditionalFormatting>
  <conditionalFormatting sqref="C312:C313">
    <cfRule type="expression" dxfId="10" priority="1" stopIfTrue="1">
      <formula>INT(ROW(#REF!)/2)-ROW(#REF!)/2=0</formula>
    </cfRule>
  </conditionalFormatting>
  <hyperlinks>
    <hyperlink ref="C78" r:id="rId1"/>
    <hyperlink ref="C153" r:id="rId2"/>
    <hyperlink ref="C233" r:id="rId3"/>
    <hyperlink ref="C310" r:id="rId4"/>
    <hyperlink ref="B5" location="Issue14b!A11" display="Daten/Données selon code CIM-10 F64"/>
    <hyperlink ref="B6" location="Issue14b!A89" display="Daten/Données selon code CIM-10 F64 - unter 18 / moins de 18 ans"/>
    <hyperlink ref="B7" location="Issue14b!A166" display="Daten/Données selon code CIM-10 Q56"/>
    <hyperlink ref="B8" location="Issue14b!A245" display="Daten/Données selon code CIM-10 Q56 - unter 18 / moins de 18 ans"/>
  </hyperlinks>
  <pageMargins left="0.7" right="0.7" top="0.75" bottom="0.75" header="0.3" footer="0.3"/>
  <pageSetup paperSize="9" orientation="portrait" r:id="rId5"/>
  <drawing r:id="rId6"/>
  <extLst>
    <ext xmlns:x14="http://schemas.microsoft.com/office/spreadsheetml/2009/9/main" uri="{78C0D931-6437-407d-A8EE-F0AAD7539E65}">
      <x14:conditionalFormattings>
        <x14:conditionalFormatting xmlns:xm="http://schemas.microsoft.com/office/excel/2006/main">
          <x14:cfRule type="expression" priority="156" stopIfTrue="1" id="{33A2B0B4-2994-4E31-8E9F-8F897DB056F9}">
            <xm:f>INT(ROW('C:\Users\U80746014\AppData\Local\Microsoft\Windows\INetCache\Content.Outlook\UKW2FA6A\[BFS_MS_Transsexualität_CH - 2012-2018_2.xlsx]Daten_F64'!#REF!)/2)-ROW('C:\Users\U80746014\AppData\Local\Microsoft\Windows\INetCache\Content.Outlook\UKW2FA6A\[BFS_MS_Transsexualität_CH - 2012-2018_2.xlsx]Daten_F64'!#REF!)/2=0</xm:f>
            <x14:dxf>
              <fill>
                <patternFill>
                  <bgColor indexed="31"/>
                </patternFill>
              </fill>
            </x14:dxf>
          </x14:cfRule>
          <xm:sqref>A148:F148 A133:I146</xm:sqref>
        </x14:conditionalFormatting>
        <x14:conditionalFormatting xmlns:xm="http://schemas.microsoft.com/office/excel/2006/main">
          <x14:cfRule type="expression" priority="155" stopIfTrue="1" id="{FF69B35F-6AE1-4E0D-A180-A5C3C6E2522D}">
            <xm:f>INT(ROW('C:\Users\U80746014\AppData\Local\Microsoft\Windows\INetCache\Content.Outlook\UKW2FA6A\[BFS_MS_Transsexualität_CH - 2012-2018_2.xlsx]Daten_F64'!#REF!)/2)-ROW('C:\Users\U80746014\AppData\Local\Microsoft\Windows\INetCache\Content.Outlook\UKW2FA6A\[BFS_MS_Transsexualität_CH - 2012-2018_2.xlsx]Daten_F64'!#REF!)/2=0</xm:f>
            <x14:dxf>
              <fill>
                <patternFill>
                  <bgColor indexed="31"/>
                </patternFill>
              </fill>
            </x14:dxf>
          </x14:cfRule>
          <xm:sqref>G148</xm:sqref>
        </x14:conditionalFormatting>
        <x14:conditionalFormatting xmlns:xm="http://schemas.microsoft.com/office/excel/2006/main">
          <x14:cfRule type="expression" priority="154" stopIfTrue="1" id="{4606D471-FEDE-4CBD-AFB6-8C901157B7B8}">
            <xm:f>INT(ROW('C:\Users\U80746014\AppData\Local\Microsoft\Windows\INetCache\Content.Outlook\UKW2FA6A\[BFS_MS_Transsexualität_CH - 2012-2018_2.xlsx]Daten_F64'!#REF!)/2)-ROW('C:\Users\U80746014\AppData\Local\Microsoft\Windows\INetCache\Content.Outlook\UKW2FA6A\[BFS_MS_Transsexualität_CH - 2012-2018_2.xlsx]Daten_F64'!#REF!)/2=0</xm:f>
            <x14:dxf>
              <fill>
                <patternFill>
                  <bgColor indexed="31"/>
                </patternFill>
              </fill>
            </x14:dxf>
          </x14:cfRule>
          <xm:sqref>H148:I148</xm:sqref>
        </x14:conditionalFormatting>
        <x14:conditionalFormatting xmlns:xm="http://schemas.microsoft.com/office/excel/2006/main">
          <x14:cfRule type="expression" priority="153" stopIfTrue="1" id="{61AE75C7-2D86-4C11-BD89-F4EB6F90ED9E}">
            <xm:f>INT(ROW('C:\Users\U80746014\AppData\Local\Microsoft\Windows\INetCache\Content.Outlook\UKW2FA6A\[BFS_MS_Transsexualität_CH - 2012-2018_2.xlsx]Daten_F64'!#REF!)/2)-ROW('C:\Users\U80746014\AppData\Local\Microsoft\Windows\INetCache\Content.Outlook\UKW2FA6A\[BFS_MS_Transsexualität_CH - 2012-2018_2.xlsx]Daten_F64'!#REF!)/2=0</xm:f>
            <x14:dxf>
              <fill>
                <patternFill>
                  <bgColor indexed="31"/>
                </patternFill>
              </fill>
            </x14:dxf>
          </x14:cfRule>
          <xm:sqref>A132:C132 E132:H132</xm:sqref>
        </x14:conditionalFormatting>
        <x14:conditionalFormatting xmlns:xm="http://schemas.microsoft.com/office/excel/2006/main">
          <x14:cfRule type="expression" priority="152" stopIfTrue="1" id="{9A9D2EC5-690A-4122-8565-CA3C7D87C9F9}">
            <xm:f>INT(ROW('C:\Users\U80746014\AppData\Local\Microsoft\Windows\INetCache\Content.Outlook\UKW2FA6A\[BFS_MS_Transsexualität_CH - 2012-2018_2.xlsx]Daten_F64'!#REF!)/2)-ROW('C:\Users\U80746014\AppData\Local\Microsoft\Windows\INetCache\Content.Outlook\UKW2FA6A\[BFS_MS_Transsexualität_CH - 2012-2018_2.xlsx]Daten_F64'!#REF!)/2=0</xm:f>
            <x14:dxf>
              <fill>
                <patternFill>
                  <bgColor indexed="31"/>
                </patternFill>
              </fill>
            </x14:dxf>
          </x14:cfRule>
          <xm:sqref>A147:I147</xm:sqref>
        </x14:conditionalFormatting>
        <x14:conditionalFormatting xmlns:xm="http://schemas.microsoft.com/office/excel/2006/main">
          <x14:cfRule type="expression" priority="49" stopIfTrue="1" id="{672E06EB-1CB2-478B-9794-6DD7C409C923}">
            <xm:f>INT(ROW('C:\Users\U80746014\AppData\Local\Microsoft\Windows\INetCache\Content.Outlook\UKW2FA6A\[BFS_MS_Transsexualität_CH - 2012-2018_2.xlsx]Daten_F64'!#REF!)/2)-ROW('C:\Users\U80746014\AppData\Local\Microsoft\Windows\INetCache\Content.Outlook\UKW2FA6A\[BFS_MS_Transsexualität_CH - 2012-2018_2.xlsx]Daten_F64'!#REF!)/2=0</xm:f>
            <x14:dxf>
              <fill>
                <patternFill>
                  <bgColor indexed="31"/>
                </patternFill>
              </fill>
            </x14:dxf>
          </x14:cfRule>
          <xm:sqref>A305:F305 E289</xm:sqref>
        </x14:conditionalFormatting>
        <x14:conditionalFormatting xmlns:xm="http://schemas.microsoft.com/office/excel/2006/main">
          <x14:cfRule type="expression" priority="48" stopIfTrue="1" id="{4CEA3EE6-ABA5-42A6-BA53-32F3B404B72C}">
            <xm:f>INT(ROW('C:\Users\U80746014\AppData\Local\Microsoft\Windows\INetCache\Content.Outlook\UKW2FA6A\[BFS_MS_Transsexualität_CH - 2012-2018_2.xlsx]Daten_F64'!#REF!)/2)-ROW('C:\Users\U80746014\AppData\Local\Microsoft\Windows\INetCache\Content.Outlook\UKW2FA6A\[BFS_MS_Transsexualität_CH - 2012-2018_2.xlsx]Daten_F64'!#REF!)/2=0</xm:f>
            <x14:dxf>
              <fill>
                <patternFill>
                  <bgColor indexed="31"/>
                </patternFill>
              </fill>
            </x14:dxf>
          </x14:cfRule>
          <xm:sqref>G305</xm:sqref>
        </x14:conditionalFormatting>
        <x14:conditionalFormatting xmlns:xm="http://schemas.microsoft.com/office/excel/2006/main">
          <x14:cfRule type="expression" priority="47" stopIfTrue="1" id="{5CAC0210-EAA1-4D9F-B4C1-EB4D643D2202}">
            <xm:f>INT(ROW('C:\Users\U80746014\AppData\Local\Microsoft\Windows\INetCache\Content.Outlook\UKW2FA6A\[BFS_MS_Transsexualität_CH - 2012-2018_2.xlsx]Daten_F64'!#REF!)/2)-ROW('C:\Users\U80746014\AppData\Local\Microsoft\Windows\INetCache\Content.Outlook\UKW2FA6A\[BFS_MS_Transsexualität_CH - 2012-2018_2.xlsx]Daten_F64'!#REF!)/2=0</xm:f>
            <x14:dxf>
              <fill>
                <patternFill>
                  <bgColor indexed="31"/>
                </patternFill>
              </fill>
            </x14:dxf>
          </x14:cfRule>
          <xm:sqref>H305:I305</xm:sqref>
        </x14:conditionalFormatting>
        <x14:conditionalFormatting xmlns:xm="http://schemas.microsoft.com/office/excel/2006/main">
          <x14:cfRule type="expression" priority="46" stopIfTrue="1" id="{36BE74FF-6FC9-4E61-9974-734BD07530D7}">
            <xm:f>INT(ROW('C:\Users\U80746014\AppData\Local\Microsoft\Windows\INetCache\Content.Outlook\UKW2FA6A\[BFS_MS_Transsexualität_CH - 2012-2018_2.xlsx]Daten_F64'!#REF!)/2)-ROW('C:\Users\U80746014\AppData\Local\Microsoft\Windows\INetCache\Content.Outlook\UKW2FA6A\[BFS_MS_Transsexualität_CH - 2012-2018_2.xlsx]Daten_F64'!#REF!)/2=0</xm:f>
            <x14:dxf>
              <fill>
                <patternFill>
                  <bgColor indexed="31"/>
                </patternFill>
              </fill>
            </x14:dxf>
          </x14:cfRule>
          <xm:sqref>A290:I303 A289:C289 F289:I289</xm:sqref>
        </x14:conditionalFormatting>
        <x14:conditionalFormatting xmlns:xm="http://schemas.microsoft.com/office/excel/2006/main">
          <x14:cfRule type="expression" priority="45" stopIfTrue="1" id="{6048F00D-987B-4703-8D7C-4049894B485B}">
            <xm:f>INT(ROW('C:\Users\U80746014\AppData\Local\Microsoft\Windows\INetCache\Content.Outlook\UKW2FA6A\[BFS_MS_Transsexualität_CH - 2012-2018_2.xlsx]Daten_F64'!#REF!)/2)-ROW('C:\Users\U80746014\AppData\Local\Microsoft\Windows\INetCache\Content.Outlook\UKW2FA6A\[BFS_MS_Transsexualität_CH - 2012-2018_2.xlsx]Daten_F64'!#REF!)/2=0</xm:f>
            <x14:dxf>
              <fill>
                <patternFill>
                  <bgColor indexed="31"/>
                </patternFill>
              </fill>
            </x14:dxf>
          </x14:cfRule>
          <xm:sqref>A304:I304</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
  <sheetViews>
    <sheetView workbookViewId="0">
      <selection activeCell="C12" sqref="C12"/>
    </sheetView>
  </sheetViews>
  <sheetFormatPr baseColWidth="10" defaultRowHeight="14.4" x14ac:dyDescent="0.3"/>
  <cols>
    <col min="1" max="1" width="44.21875" customWidth="1"/>
    <col min="2" max="2" width="13.77734375" customWidth="1"/>
    <col min="4" max="4" width="14.21875" customWidth="1"/>
    <col min="6" max="6" width="15" customWidth="1"/>
  </cols>
  <sheetData>
    <row r="1" spans="1:12" ht="15.6" x14ac:dyDescent="0.3">
      <c r="A1" s="295" t="s">
        <v>219</v>
      </c>
      <c r="B1" s="294"/>
      <c r="C1" s="294"/>
      <c r="D1" s="294"/>
      <c r="E1" s="294"/>
      <c r="F1" s="294"/>
      <c r="G1" s="294"/>
      <c r="H1" s="295"/>
      <c r="I1" s="294"/>
      <c r="J1" s="294"/>
      <c r="K1" s="294"/>
      <c r="L1" s="294"/>
    </row>
    <row r="2" spans="1:12" ht="42" x14ac:dyDescent="0.3">
      <c r="A2" s="299" t="s">
        <v>220</v>
      </c>
      <c r="B2" s="300" t="s">
        <v>221</v>
      </c>
      <c r="C2" s="300" t="s">
        <v>222</v>
      </c>
      <c r="D2" s="300" t="s">
        <v>223</v>
      </c>
      <c r="E2" s="300" t="s">
        <v>224</v>
      </c>
      <c r="F2" s="300" t="s">
        <v>245</v>
      </c>
      <c r="G2" s="300" t="s">
        <v>246</v>
      </c>
      <c r="H2" s="295"/>
      <c r="I2" s="294"/>
      <c r="J2" s="294"/>
      <c r="L2" s="294"/>
    </row>
    <row r="3" spans="1:12" ht="15.6" x14ac:dyDescent="0.3">
      <c r="A3" s="296" t="s">
        <v>252</v>
      </c>
      <c r="B3" s="302">
        <v>0</v>
      </c>
      <c r="C3" s="303" t="s">
        <v>258</v>
      </c>
      <c r="D3" s="304" t="s">
        <v>258</v>
      </c>
      <c r="E3" s="304" t="s">
        <v>258</v>
      </c>
      <c r="F3" s="302">
        <v>49</v>
      </c>
      <c r="G3" s="302">
        <v>793</v>
      </c>
      <c r="H3" s="295"/>
      <c r="I3" s="294"/>
      <c r="J3" s="294"/>
      <c r="L3" s="294"/>
    </row>
    <row r="4" spans="1:12" ht="15.6" x14ac:dyDescent="0.3">
      <c r="A4" s="296" t="s">
        <v>253</v>
      </c>
      <c r="B4" s="302">
        <v>9</v>
      </c>
      <c r="C4" s="302">
        <v>41</v>
      </c>
      <c r="D4" s="304" t="s">
        <v>258</v>
      </c>
      <c r="E4" s="304" t="s">
        <v>258</v>
      </c>
      <c r="F4" s="302">
        <v>4415</v>
      </c>
      <c r="G4" s="302">
        <v>556.39958159000003</v>
      </c>
      <c r="H4" s="295"/>
      <c r="I4" s="294"/>
      <c r="J4" s="294"/>
      <c r="L4" s="294"/>
    </row>
    <row r="5" spans="1:12" ht="15.6" x14ac:dyDescent="0.3">
      <c r="A5" s="301" t="s">
        <v>261</v>
      </c>
      <c r="B5" s="305">
        <f>SUM(B3:B4)</f>
        <v>9</v>
      </c>
      <c r="C5" s="306" t="s">
        <v>258</v>
      </c>
      <c r="D5" s="306" t="s">
        <v>258</v>
      </c>
      <c r="E5" s="306" t="s">
        <v>258</v>
      </c>
      <c r="F5" s="305">
        <f>SUM(F3:F4)</f>
        <v>4464</v>
      </c>
      <c r="G5" s="306" t="s">
        <v>258</v>
      </c>
      <c r="H5" s="295"/>
      <c r="I5" s="294"/>
      <c r="J5" s="294"/>
      <c r="L5" s="294"/>
    </row>
    <row r="6" spans="1:12" x14ac:dyDescent="0.3">
      <c r="A6" s="296" t="s">
        <v>249</v>
      </c>
      <c r="B6" s="302">
        <v>558</v>
      </c>
      <c r="C6" s="302">
        <v>542.87878788</v>
      </c>
      <c r="D6" s="302">
        <v>20909</v>
      </c>
      <c r="E6" s="302">
        <v>2148.9656442</v>
      </c>
      <c r="F6" s="304" t="s">
        <v>258</v>
      </c>
      <c r="G6" s="304" t="s">
        <v>258</v>
      </c>
      <c r="H6" s="294"/>
      <c r="I6" s="294"/>
      <c r="L6" s="294"/>
    </row>
    <row r="7" spans="1:12" x14ac:dyDescent="0.3">
      <c r="A7" s="296" t="s">
        <v>251</v>
      </c>
      <c r="B7" s="302">
        <v>43</v>
      </c>
      <c r="C7" s="302">
        <v>144.08000000000001</v>
      </c>
      <c r="D7" s="302">
        <v>1542</v>
      </c>
      <c r="E7" s="302">
        <v>339.56666667000002</v>
      </c>
      <c r="F7" s="304" t="s">
        <v>258</v>
      </c>
      <c r="G7" s="304" t="s">
        <v>258</v>
      </c>
      <c r="H7" s="294"/>
      <c r="I7" s="294"/>
      <c r="J7" s="294"/>
      <c r="K7" s="294"/>
      <c r="L7" s="294"/>
    </row>
    <row r="8" spans="1:12" x14ac:dyDescent="0.3">
      <c r="A8" s="296" t="s">
        <v>250</v>
      </c>
      <c r="B8" s="302">
        <v>270</v>
      </c>
      <c r="C8" s="302">
        <v>263.03111110999998</v>
      </c>
      <c r="D8" s="302">
        <v>1901</v>
      </c>
      <c r="E8" s="302">
        <v>582.61939615999995</v>
      </c>
      <c r="F8" s="304" t="s">
        <v>258</v>
      </c>
      <c r="G8" s="304" t="s">
        <v>258</v>
      </c>
      <c r="J8" s="294"/>
      <c r="K8" s="294"/>
      <c r="L8" s="294"/>
    </row>
    <row r="9" spans="1:12" x14ac:dyDescent="0.3">
      <c r="A9" s="301" t="s">
        <v>262</v>
      </c>
      <c r="B9" s="305">
        <f>SUM(B6:B8)</f>
        <v>871</v>
      </c>
      <c r="C9" s="306" t="s">
        <v>258</v>
      </c>
      <c r="D9" s="305">
        <f>SUM(D6:D8)</f>
        <v>24352</v>
      </c>
      <c r="E9" s="306" t="s">
        <v>258</v>
      </c>
      <c r="F9" s="306" t="s">
        <v>258</v>
      </c>
      <c r="G9" s="306" t="s">
        <v>258</v>
      </c>
      <c r="J9" s="294"/>
      <c r="K9" s="294"/>
      <c r="L9" s="294"/>
    </row>
    <row r="10" spans="1:12" x14ac:dyDescent="0.3">
      <c r="A10" s="296" t="s">
        <v>3</v>
      </c>
      <c r="B10" s="302">
        <f>B9+B5</f>
        <v>880</v>
      </c>
      <c r="C10" s="304" t="s">
        <v>258</v>
      </c>
      <c r="D10" s="302">
        <f>F5+D9</f>
        <v>28816</v>
      </c>
      <c r="E10" s="304" t="s">
        <v>258</v>
      </c>
      <c r="F10" s="304" t="s">
        <v>258</v>
      </c>
      <c r="G10" s="304" t="s">
        <v>258</v>
      </c>
      <c r="H10" s="294"/>
      <c r="I10" s="294"/>
      <c r="J10" s="294"/>
      <c r="K10" s="294"/>
      <c r="L10" s="294"/>
    </row>
    <row r="11" spans="1:12" x14ac:dyDescent="0.3">
      <c r="A11" s="294" t="s">
        <v>259</v>
      </c>
      <c r="F11" s="294"/>
      <c r="G11" s="294"/>
      <c r="H11" s="294"/>
      <c r="I11" s="294"/>
      <c r="J11" s="294"/>
      <c r="K11" s="294"/>
      <c r="L11" s="294"/>
    </row>
    <row r="12" spans="1:12" x14ac:dyDescent="0.3">
      <c r="A12" s="294" t="s">
        <v>264</v>
      </c>
      <c r="F12" s="294"/>
      <c r="G12" s="294"/>
      <c r="H12" s="294"/>
      <c r="I12" s="294"/>
      <c r="J12" s="294"/>
      <c r="K12" s="294"/>
      <c r="L12" s="294"/>
    </row>
    <row r="13" spans="1:12" x14ac:dyDescent="0.3">
      <c r="A13" s="293" t="s">
        <v>260</v>
      </c>
      <c r="F13" s="294"/>
      <c r="I13" s="294"/>
      <c r="J13" s="294"/>
      <c r="K13" s="294"/>
      <c r="L13" s="294"/>
    </row>
    <row r="14" spans="1:12" x14ac:dyDescent="0.3">
      <c r="A14" s="294" t="s">
        <v>265</v>
      </c>
      <c r="C14" s="294"/>
      <c r="D14" s="294"/>
      <c r="E14" s="294"/>
      <c r="F14" s="294"/>
    </row>
    <row r="15" spans="1:12" x14ac:dyDescent="0.3">
      <c r="D15" s="294"/>
      <c r="E15" s="294"/>
    </row>
    <row r="16" spans="1:12" x14ac:dyDescent="0.3">
      <c r="A16" s="293" t="s">
        <v>266</v>
      </c>
      <c r="F16" s="294"/>
      <c r="I16" s="294"/>
      <c r="J16" s="294"/>
      <c r="K16" s="294"/>
      <c r="L16" s="294"/>
    </row>
    <row r="17" spans="1:12" x14ac:dyDescent="0.3">
      <c r="A17" s="298" t="s">
        <v>220</v>
      </c>
      <c r="B17" s="298" t="s">
        <v>254</v>
      </c>
      <c r="C17" s="297" t="s">
        <v>263</v>
      </c>
      <c r="D17" s="297"/>
      <c r="E17" s="298"/>
      <c r="F17" s="294"/>
      <c r="G17" s="294"/>
      <c r="H17" s="294"/>
      <c r="I17" s="294"/>
      <c r="J17" s="294"/>
      <c r="K17" s="294"/>
      <c r="L17" s="294"/>
    </row>
    <row r="18" spans="1:12" x14ac:dyDescent="0.3">
      <c r="A18" s="294" t="s">
        <v>252</v>
      </c>
      <c r="B18" s="294" t="s">
        <v>255</v>
      </c>
      <c r="C18" s="294" t="s">
        <v>247</v>
      </c>
      <c r="D18" s="294" t="s">
        <v>248</v>
      </c>
      <c r="E18" s="294"/>
      <c r="F18" s="294"/>
      <c r="G18" s="294"/>
      <c r="H18" s="294"/>
      <c r="I18" s="294"/>
      <c r="J18" s="294"/>
      <c r="K18" s="294"/>
      <c r="L18" s="294"/>
    </row>
    <row r="19" spans="1:12" x14ac:dyDescent="0.3">
      <c r="A19" s="297" t="s">
        <v>253</v>
      </c>
      <c r="B19" s="297" t="s">
        <v>255</v>
      </c>
      <c r="C19" s="297"/>
      <c r="D19" s="297"/>
      <c r="E19" s="297"/>
      <c r="F19" s="294"/>
      <c r="G19" s="294"/>
      <c r="H19" s="294"/>
      <c r="I19" s="294"/>
      <c r="J19" s="294"/>
      <c r="K19" s="294"/>
      <c r="L19" s="294"/>
    </row>
    <row r="20" spans="1:12" x14ac:dyDescent="0.3">
      <c r="A20" s="293" t="s">
        <v>249</v>
      </c>
      <c r="B20" s="293" t="s">
        <v>256</v>
      </c>
      <c r="C20" s="294" t="s">
        <v>225</v>
      </c>
      <c r="D20" s="294" t="s">
        <v>226</v>
      </c>
      <c r="E20" s="294"/>
      <c r="F20" s="294"/>
      <c r="G20" s="294"/>
      <c r="H20" s="294"/>
      <c r="I20" s="294"/>
      <c r="J20" s="294"/>
      <c r="K20" s="294"/>
      <c r="L20" s="294"/>
    </row>
    <row r="21" spans="1:12" x14ac:dyDescent="0.3">
      <c r="A21" s="293" t="s">
        <v>251</v>
      </c>
      <c r="B21" s="293" t="s">
        <v>256</v>
      </c>
      <c r="C21" s="294" t="s">
        <v>227</v>
      </c>
      <c r="D21" s="294" t="s">
        <v>228</v>
      </c>
      <c r="E21" s="294"/>
      <c r="F21" s="294"/>
      <c r="G21" s="294"/>
      <c r="H21" s="294"/>
      <c r="I21" s="294"/>
      <c r="J21" s="294"/>
      <c r="K21" s="294"/>
      <c r="L21" s="294"/>
    </row>
    <row r="22" spans="1:12" x14ac:dyDescent="0.3">
      <c r="A22" s="297" t="s">
        <v>250</v>
      </c>
      <c r="B22" s="297" t="s">
        <v>256</v>
      </c>
      <c r="C22" s="298"/>
      <c r="D22" s="297"/>
      <c r="E22" s="297"/>
      <c r="F22" s="294"/>
      <c r="G22" s="294"/>
      <c r="H22" s="294"/>
      <c r="I22" s="294"/>
      <c r="J22" s="294"/>
      <c r="K22" s="294"/>
      <c r="L22" s="294"/>
    </row>
    <row r="23" spans="1:12" x14ac:dyDescent="0.3">
      <c r="A23" s="294" t="s">
        <v>257</v>
      </c>
      <c r="C23" s="294"/>
      <c r="D23" s="294"/>
      <c r="E23" s="294"/>
      <c r="F23" s="294"/>
      <c r="G23" s="294"/>
      <c r="H23" s="294"/>
      <c r="I23" s="294"/>
      <c r="J23" s="294"/>
      <c r="K23" s="294"/>
      <c r="L23" s="294"/>
    </row>
    <row r="24" spans="1:12" x14ac:dyDescent="0.3">
      <c r="C24" s="294"/>
      <c r="D24" s="294"/>
      <c r="E24" s="294"/>
      <c r="F24" s="294"/>
      <c r="G24" s="294"/>
      <c r="H24" s="294"/>
      <c r="I24" s="294"/>
      <c r="J24" s="294"/>
      <c r="K24" s="294"/>
      <c r="L24" s="294"/>
    </row>
    <row r="25" spans="1:12" x14ac:dyDescent="0.3">
      <c r="A25" s="294" t="s">
        <v>229</v>
      </c>
      <c r="B25" s="294"/>
      <c r="C25" s="294"/>
      <c r="D25" s="294"/>
      <c r="E25" s="294"/>
    </row>
    <row r="26" spans="1:12" x14ac:dyDescent="0.3">
      <c r="B26" s="294"/>
      <c r="C26" s="294"/>
      <c r="D26" s="294"/>
      <c r="E26" s="294"/>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9"/>
  <sheetViews>
    <sheetView workbookViewId="0">
      <selection activeCell="A8" sqref="A8"/>
    </sheetView>
  </sheetViews>
  <sheetFormatPr baseColWidth="10" defaultRowHeight="14.4" x14ac:dyDescent="0.3"/>
  <cols>
    <col min="1" max="1" width="19.109375" customWidth="1"/>
    <col min="2" max="2" width="16" customWidth="1"/>
    <col min="3" max="3" width="17.21875" customWidth="1"/>
    <col min="8" max="8" width="13.77734375" customWidth="1"/>
  </cols>
  <sheetData>
    <row r="1" spans="1:14" x14ac:dyDescent="0.3">
      <c r="A1" s="52" t="s">
        <v>62</v>
      </c>
    </row>
    <row r="2" spans="1:14" x14ac:dyDescent="0.3">
      <c r="A2" t="s">
        <v>158</v>
      </c>
      <c r="B2" s="178" t="s">
        <v>46</v>
      </c>
    </row>
    <row r="3" spans="1:14" x14ac:dyDescent="0.3">
      <c r="B3" s="178" t="s">
        <v>63</v>
      </c>
    </row>
    <row r="4" spans="1:14" x14ac:dyDescent="0.3">
      <c r="B4" s="178" t="s">
        <v>93</v>
      </c>
    </row>
    <row r="5" spans="1:14" x14ac:dyDescent="0.3">
      <c r="B5" s="178" t="s">
        <v>108</v>
      </c>
    </row>
    <row r="6" spans="1:14" x14ac:dyDescent="0.3">
      <c r="B6" s="178" t="s">
        <v>119</v>
      </c>
    </row>
    <row r="10" spans="1:14" x14ac:dyDescent="0.3">
      <c r="A10" s="65" t="s">
        <v>46</v>
      </c>
      <c r="B10" s="64"/>
      <c r="C10" s="64"/>
      <c r="D10" s="64"/>
      <c r="E10" s="64"/>
      <c r="F10" s="64"/>
      <c r="G10" s="64"/>
      <c r="H10" s="64"/>
      <c r="I10" s="64"/>
      <c r="J10" s="64"/>
      <c r="K10" s="64"/>
      <c r="L10" s="64"/>
      <c r="M10" s="64"/>
      <c r="N10" s="64"/>
    </row>
    <row r="12" spans="1:14" ht="28.8" x14ac:dyDescent="0.3">
      <c r="A12" s="66" t="s">
        <v>19</v>
      </c>
      <c r="B12" s="66" t="s">
        <v>47</v>
      </c>
      <c r="C12" s="66" t="s">
        <v>48</v>
      </c>
      <c r="D12" s="67" t="s">
        <v>49</v>
      </c>
      <c r="E12" s="68"/>
      <c r="F12" s="69"/>
      <c r="G12" s="69"/>
      <c r="H12" s="69"/>
      <c r="I12" s="70"/>
    </row>
    <row r="13" spans="1:14" x14ac:dyDescent="0.3">
      <c r="A13" s="71"/>
      <c r="B13" s="71"/>
      <c r="C13" s="71"/>
      <c r="D13" s="72">
        <v>3</v>
      </c>
      <c r="E13" s="73">
        <v>4</v>
      </c>
      <c r="F13" s="73">
        <v>5</v>
      </c>
      <c r="G13" s="73">
        <v>6</v>
      </c>
      <c r="H13" s="73">
        <v>7</v>
      </c>
      <c r="I13" s="74">
        <v>8</v>
      </c>
    </row>
    <row r="14" spans="1:14" x14ac:dyDescent="0.3">
      <c r="A14" s="75"/>
      <c r="B14" s="75"/>
      <c r="C14" s="75"/>
      <c r="D14" s="76">
        <v>2014</v>
      </c>
      <c r="E14" s="77">
        <v>2013</v>
      </c>
      <c r="F14" s="77">
        <v>2012</v>
      </c>
      <c r="G14" s="77">
        <v>2011</v>
      </c>
      <c r="H14" s="77">
        <v>2010</v>
      </c>
      <c r="I14" s="78">
        <v>2009</v>
      </c>
    </row>
    <row r="15" spans="1:14" x14ac:dyDescent="0.3">
      <c r="A15" s="79"/>
      <c r="B15" s="61"/>
      <c r="C15" s="62"/>
      <c r="D15" s="91"/>
      <c r="E15" s="92"/>
      <c r="F15" s="92"/>
      <c r="G15" s="92"/>
      <c r="H15" s="92"/>
      <c r="I15" s="93"/>
    </row>
    <row r="16" spans="1:14" ht="28.8" x14ac:dyDescent="0.3">
      <c r="A16" s="80" t="s">
        <v>3</v>
      </c>
      <c r="B16" s="81" t="s">
        <v>50</v>
      </c>
      <c r="C16" s="82" t="s">
        <v>3</v>
      </c>
      <c r="D16" s="94">
        <v>2144</v>
      </c>
      <c r="E16" s="95">
        <v>41425</v>
      </c>
      <c r="F16" s="95">
        <v>84564</v>
      </c>
      <c r="G16" s="95">
        <v>84878</v>
      </c>
      <c r="H16" s="95">
        <v>86134</v>
      </c>
      <c r="I16" s="96">
        <v>84827</v>
      </c>
    </row>
    <row r="17" spans="1:9" x14ac:dyDescent="0.3">
      <c r="A17" s="83"/>
      <c r="B17" s="81"/>
      <c r="C17" s="82"/>
      <c r="D17" s="94"/>
      <c r="E17" s="95"/>
      <c r="F17" s="95"/>
      <c r="G17" s="95"/>
      <c r="H17" s="95"/>
      <c r="I17" s="96"/>
    </row>
    <row r="18" spans="1:9" ht="28.8" x14ac:dyDescent="0.3">
      <c r="A18" s="83"/>
      <c r="B18" s="84" t="s">
        <v>51</v>
      </c>
      <c r="C18" s="82" t="s">
        <v>3</v>
      </c>
      <c r="D18" s="94">
        <v>2126</v>
      </c>
      <c r="E18" s="95">
        <v>41108</v>
      </c>
      <c r="F18" s="95">
        <v>83372</v>
      </c>
      <c r="G18" s="95">
        <v>44427</v>
      </c>
      <c r="H18" s="95">
        <v>820</v>
      </c>
      <c r="I18" s="96">
        <v>6</v>
      </c>
    </row>
    <row r="19" spans="1:9" x14ac:dyDescent="0.3">
      <c r="A19" s="83"/>
      <c r="B19" s="81"/>
      <c r="C19" s="85"/>
      <c r="D19" s="94"/>
      <c r="E19" s="95"/>
      <c r="F19" s="95"/>
      <c r="G19" s="95"/>
      <c r="H19" s="95"/>
      <c r="I19" s="96"/>
    </row>
    <row r="20" spans="1:9" ht="28.8" x14ac:dyDescent="0.3">
      <c r="A20" s="83"/>
      <c r="B20" s="84" t="s">
        <v>52</v>
      </c>
      <c r="C20" s="82" t="s">
        <v>3</v>
      </c>
      <c r="D20" s="94" t="s">
        <v>53</v>
      </c>
      <c r="E20" s="95">
        <v>4</v>
      </c>
      <c r="F20" s="95">
        <v>398</v>
      </c>
      <c r="G20" s="95">
        <v>38305</v>
      </c>
      <c r="H20" s="95">
        <v>82226</v>
      </c>
      <c r="I20" s="96">
        <v>82375</v>
      </c>
    </row>
    <row r="21" spans="1:9" x14ac:dyDescent="0.3">
      <c r="A21" s="83"/>
      <c r="B21" s="81"/>
      <c r="C21" s="85" t="s">
        <v>87</v>
      </c>
      <c r="D21" s="94" t="s">
        <v>53</v>
      </c>
      <c r="E21" s="95">
        <v>3</v>
      </c>
      <c r="F21" s="95">
        <v>315</v>
      </c>
      <c r="G21" s="95">
        <v>1107</v>
      </c>
      <c r="H21" s="95">
        <v>1365</v>
      </c>
      <c r="I21" s="96">
        <v>1446</v>
      </c>
    </row>
    <row r="22" spans="1:9" x14ac:dyDescent="0.3">
      <c r="A22" s="83"/>
      <c r="B22" s="81"/>
      <c r="C22" s="85">
        <v>1</v>
      </c>
      <c r="D22" s="94" t="s">
        <v>53</v>
      </c>
      <c r="E22" s="95" t="s">
        <v>53</v>
      </c>
      <c r="F22" s="95">
        <v>83</v>
      </c>
      <c r="G22" s="95">
        <v>37095</v>
      </c>
      <c r="H22" s="95">
        <v>44527</v>
      </c>
      <c r="I22" s="96">
        <v>1512</v>
      </c>
    </row>
    <row r="23" spans="1:9" x14ac:dyDescent="0.3">
      <c r="A23" s="83"/>
      <c r="B23" s="81"/>
      <c r="C23" s="85">
        <v>2</v>
      </c>
      <c r="D23" s="94" t="s">
        <v>53</v>
      </c>
      <c r="E23" s="95">
        <v>1</v>
      </c>
      <c r="F23" s="95" t="s">
        <v>53</v>
      </c>
      <c r="G23" s="95">
        <v>103</v>
      </c>
      <c r="H23" s="95">
        <v>36118</v>
      </c>
      <c r="I23" s="96">
        <v>45964</v>
      </c>
    </row>
    <row r="24" spans="1:9" x14ac:dyDescent="0.3">
      <c r="A24" s="83"/>
      <c r="B24" s="81"/>
      <c r="C24" s="85">
        <v>3</v>
      </c>
      <c r="D24" s="94" t="s">
        <v>53</v>
      </c>
      <c r="E24" s="95" t="s">
        <v>53</v>
      </c>
      <c r="F24" s="95" t="s">
        <v>53</v>
      </c>
      <c r="G24" s="95" t="s">
        <v>53</v>
      </c>
      <c r="H24" s="95">
        <v>215</v>
      </c>
      <c r="I24" s="96">
        <v>33218</v>
      </c>
    </row>
    <row r="25" spans="1:9" x14ac:dyDescent="0.3">
      <c r="A25" s="83"/>
      <c r="B25" s="81"/>
      <c r="C25" s="85">
        <v>4</v>
      </c>
      <c r="D25" s="94" t="s">
        <v>53</v>
      </c>
      <c r="E25" s="95" t="s">
        <v>53</v>
      </c>
      <c r="F25" s="95" t="s">
        <v>53</v>
      </c>
      <c r="G25" s="95" t="s">
        <v>53</v>
      </c>
      <c r="H25" s="95">
        <v>1</v>
      </c>
      <c r="I25" s="96">
        <v>233</v>
      </c>
    </row>
    <row r="26" spans="1:9" x14ac:dyDescent="0.3">
      <c r="A26" s="83"/>
      <c r="B26" s="81"/>
      <c r="C26" s="85">
        <v>5</v>
      </c>
      <c r="D26" s="94" t="s">
        <v>53</v>
      </c>
      <c r="E26" s="95" t="s">
        <v>53</v>
      </c>
      <c r="F26" s="95" t="s">
        <v>53</v>
      </c>
      <c r="G26" s="95" t="s">
        <v>53</v>
      </c>
      <c r="H26" s="95" t="s">
        <v>53</v>
      </c>
      <c r="I26" s="96">
        <v>2</v>
      </c>
    </row>
    <row r="27" spans="1:9" x14ac:dyDescent="0.3">
      <c r="A27" s="83"/>
      <c r="B27" s="81"/>
      <c r="C27" s="85">
        <v>6</v>
      </c>
      <c r="D27" s="94" t="s">
        <v>53</v>
      </c>
      <c r="E27" s="95" t="s">
        <v>53</v>
      </c>
      <c r="F27" s="95" t="s">
        <v>53</v>
      </c>
      <c r="G27" s="95" t="s">
        <v>53</v>
      </c>
      <c r="H27" s="95" t="s">
        <v>53</v>
      </c>
      <c r="I27" s="96" t="s">
        <v>53</v>
      </c>
    </row>
    <row r="28" spans="1:9" x14ac:dyDescent="0.3">
      <c r="A28" s="83"/>
      <c r="B28" s="81"/>
      <c r="C28" s="85"/>
      <c r="D28" s="94"/>
      <c r="E28" s="95"/>
      <c r="F28" s="95"/>
      <c r="G28" s="95"/>
      <c r="H28" s="95"/>
      <c r="I28" s="96"/>
    </row>
    <row r="29" spans="1:9" ht="43.2" x14ac:dyDescent="0.3">
      <c r="A29" s="83"/>
      <c r="B29" s="81" t="s">
        <v>54</v>
      </c>
      <c r="C29" s="82" t="s">
        <v>3</v>
      </c>
      <c r="D29" s="94">
        <v>18</v>
      </c>
      <c r="E29" s="95">
        <v>313</v>
      </c>
      <c r="F29" s="95">
        <v>794</v>
      </c>
      <c r="G29" s="95">
        <v>2146</v>
      </c>
      <c r="H29" s="95">
        <v>3088</v>
      </c>
      <c r="I29" s="96">
        <v>2446</v>
      </c>
    </row>
    <row r="30" spans="1:9" x14ac:dyDescent="0.3">
      <c r="A30" s="83"/>
      <c r="B30" s="81"/>
      <c r="C30" s="85"/>
      <c r="D30" s="94"/>
      <c r="E30" s="95"/>
      <c r="F30" s="95"/>
      <c r="G30" s="95"/>
      <c r="H30" s="95"/>
      <c r="I30" s="96"/>
    </row>
    <row r="31" spans="1:9" x14ac:dyDescent="0.3">
      <c r="A31" s="83"/>
      <c r="B31" s="81" t="s">
        <v>55</v>
      </c>
      <c r="C31" s="82" t="s">
        <v>3</v>
      </c>
      <c r="D31" s="94">
        <v>2144</v>
      </c>
      <c r="E31" s="95">
        <v>41425</v>
      </c>
      <c r="F31" s="95">
        <v>84564</v>
      </c>
      <c r="G31" s="95">
        <v>84878</v>
      </c>
      <c r="H31" s="95">
        <v>86134</v>
      </c>
      <c r="I31" s="96">
        <v>84827</v>
      </c>
    </row>
    <row r="32" spans="1:9" ht="28.8" x14ac:dyDescent="0.3">
      <c r="A32" s="83"/>
      <c r="B32" s="81" t="s">
        <v>88</v>
      </c>
      <c r="C32" s="82"/>
      <c r="D32" s="94">
        <v>87459</v>
      </c>
      <c r="E32" s="95">
        <v>85652.000000000015</v>
      </c>
      <c r="F32" s="95">
        <v>86232</v>
      </c>
      <c r="G32" s="95">
        <v>85367</v>
      </c>
      <c r="H32" s="95">
        <v>86516</v>
      </c>
      <c r="I32" s="96">
        <v>85201</v>
      </c>
    </row>
    <row r="33" spans="1:9" ht="43.2" x14ac:dyDescent="0.3">
      <c r="A33" s="83"/>
      <c r="B33" s="104" t="s">
        <v>56</v>
      </c>
      <c r="C33" s="82"/>
      <c r="D33" s="97">
        <v>2.4514343863982</v>
      </c>
      <c r="E33" s="95">
        <v>48.364311399617051</v>
      </c>
      <c r="F33" s="95">
        <v>98.065683273030885</v>
      </c>
      <c r="G33" s="95">
        <v>99.42717912073752</v>
      </c>
      <c r="H33" s="95">
        <v>99.558463174441727</v>
      </c>
      <c r="I33" s="96">
        <v>99.56103801598573</v>
      </c>
    </row>
    <row r="34" spans="1:9" x14ac:dyDescent="0.3">
      <c r="A34" s="86"/>
      <c r="B34" s="87"/>
      <c r="C34" s="88"/>
      <c r="D34" s="98"/>
      <c r="E34" s="99"/>
      <c r="F34" s="99"/>
      <c r="G34" s="99"/>
      <c r="H34" s="99"/>
      <c r="I34" s="100"/>
    </row>
    <row r="35" spans="1:9" ht="28.8" x14ac:dyDescent="0.3">
      <c r="A35" s="80" t="s">
        <v>5</v>
      </c>
      <c r="B35" s="81" t="s">
        <v>50</v>
      </c>
      <c r="C35" s="82" t="s">
        <v>3</v>
      </c>
      <c r="D35" s="94">
        <v>1080</v>
      </c>
      <c r="E35" s="95">
        <v>20852</v>
      </c>
      <c r="F35" s="95">
        <v>43648</v>
      </c>
      <c r="G35" s="95">
        <v>43647</v>
      </c>
      <c r="H35" s="95">
        <v>43931</v>
      </c>
      <c r="I35" s="96">
        <v>43597</v>
      </c>
    </row>
    <row r="36" spans="1:9" x14ac:dyDescent="0.3">
      <c r="A36" s="83"/>
      <c r="B36" s="81"/>
      <c r="C36" s="85"/>
      <c r="D36" s="94"/>
      <c r="E36" s="95"/>
      <c r="F36" s="95"/>
      <c r="G36" s="95"/>
      <c r="H36" s="95"/>
      <c r="I36" s="96"/>
    </row>
    <row r="37" spans="1:9" ht="28.8" x14ac:dyDescent="0.3">
      <c r="A37" s="83"/>
      <c r="B37" s="81" t="s">
        <v>51</v>
      </c>
      <c r="C37" s="82" t="s">
        <v>3</v>
      </c>
      <c r="D37" s="94">
        <v>1070</v>
      </c>
      <c r="E37" s="95">
        <v>20640</v>
      </c>
      <c r="F37" s="95">
        <v>42885</v>
      </c>
      <c r="G37" s="95">
        <v>23618</v>
      </c>
      <c r="H37" s="95">
        <v>516</v>
      </c>
      <c r="I37" s="96">
        <v>5</v>
      </c>
    </row>
    <row r="38" spans="1:9" x14ac:dyDescent="0.3">
      <c r="A38" s="83"/>
      <c r="B38" s="81"/>
      <c r="C38" s="85"/>
      <c r="D38" s="94"/>
      <c r="E38" s="95"/>
      <c r="F38" s="95"/>
      <c r="G38" s="95"/>
      <c r="H38" s="95"/>
      <c r="I38" s="96"/>
    </row>
    <row r="39" spans="1:9" ht="28.8" x14ac:dyDescent="0.3">
      <c r="A39" s="83"/>
      <c r="B39" s="81" t="s">
        <v>52</v>
      </c>
      <c r="C39" s="82" t="s">
        <v>3</v>
      </c>
      <c r="D39" s="94" t="s">
        <v>53</v>
      </c>
      <c r="E39" s="95">
        <v>4</v>
      </c>
      <c r="F39" s="95">
        <v>198</v>
      </c>
      <c r="G39" s="95">
        <v>18650</v>
      </c>
      <c r="H39" s="95">
        <v>41383</v>
      </c>
      <c r="I39" s="96">
        <v>41938</v>
      </c>
    </row>
    <row r="40" spans="1:9" x14ac:dyDescent="0.3">
      <c r="A40" s="83"/>
      <c r="B40" s="81"/>
      <c r="C40" s="85" t="s">
        <v>87</v>
      </c>
      <c r="D40" s="94" t="s">
        <v>53</v>
      </c>
      <c r="E40" s="95">
        <v>3</v>
      </c>
      <c r="F40" s="95">
        <v>161</v>
      </c>
      <c r="G40" s="95">
        <v>577</v>
      </c>
      <c r="H40" s="95">
        <v>710</v>
      </c>
      <c r="I40" s="96">
        <v>760</v>
      </c>
    </row>
    <row r="41" spans="1:9" x14ac:dyDescent="0.3">
      <c r="A41" s="83"/>
      <c r="B41" s="81"/>
      <c r="C41" s="85">
        <v>1</v>
      </c>
      <c r="D41" s="94" t="s">
        <v>53</v>
      </c>
      <c r="E41" s="95" t="s">
        <v>53</v>
      </c>
      <c r="F41" s="95">
        <v>37</v>
      </c>
      <c r="G41" s="95">
        <v>18018</v>
      </c>
      <c r="H41" s="95">
        <v>23152</v>
      </c>
      <c r="I41" s="96">
        <v>940</v>
      </c>
    </row>
    <row r="42" spans="1:9" x14ac:dyDescent="0.3">
      <c r="A42" s="83"/>
      <c r="B42" s="81"/>
      <c r="C42" s="85">
        <v>2</v>
      </c>
      <c r="D42" s="94" t="s">
        <v>53</v>
      </c>
      <c r="E42" s="95">
        <v>1</v>
      </c>
      <c r="F42" s="95" t="s">
        <v>53</v>
      </c>
      <c r="G42" s="95">
        <v>55</v>
      </c>
      <c r="H42" s="95">
        <v>17406</v>
      </c>
      <c r="I42" s="96">
        <v>24016</v>
      </c>
    </row>
    <row r="43" spans="1:9" x14ac:dyDescent="0.3">
      <c r="A43" s="83"/>
      <c r="B43" s="81"/>
      <c r="C43" s="85">
        <v>3</v>
      </c>
      <c r="D43" s="94" t="s">
        <v>53</v>
      </c>
      <c r="E43" s="95" t="s">
        <v>53</v>
      </c>
      <c r="F43" s="95" t="s">
        <v>53</v>
      </c>
      <c r="G43" s="95" t="s">
        <v>53</v>
      </c>
      <c r="H43" s="95">
        <v>114</v>
      </c>
      <c r="I43" s="96">
        <v>16094</v>
      </c>
    </row>
    <row r="44" spans="1:9" x14ac:dyDescent="0.3">
      <c r="A44" s="83"/>
      <c r="B44" s="81"/>
      <c r="C44" s="85">
        <v>4</v>
      </c>
      <c r="D44" s="94" t="s">
        <v>53</v>
      </c>
      <c r="E44" s="95" t="s">
        <v>53</v>
      </c>
      <c r="F44" s="95" t="s">
        <v>53</v>
      </c>
      <c r="G44" s="95" t="s">
        <v>53</v>
      </c>
      <c r="H44" s="95">
        <v>1</v>
      </c>
      <c r="I44" s="96">
        <v>126</v>
      </c>
    </row>
    <row r="45" spans="1:9" x14ac:dyDescent="0.3">
      <c r="A45" s="83"/>
      <c r="B45" s="81"/>
      <c r="C45" s="85">
        <v>5</v>
      </c>
      <c r="D45" s="94" t="s">
        <v>53</v>
      </c>
      <c r="E45" s="95" t="s">
        <v>53</v>
      </c>
      <c r="F45" s="95" t="s">
        <v>53</v>
      </c>
      <c r="G45" s="95" t="s">
        <v>53</v>
      </c>
      <c r="H45" s="95" t="s">
        <v>53</v>
      </c>
      <c r="I45" s="96">
        <v>2</v>
      </c>
    </row>
    <row r="46" spans="1:9" x14ac:dyDescent="0.3">
      <c r="A46" s="83"/>
      <c r="B46" s="81"/>
      <c r="C46" s="85">
        <v>6</v>
      </c>
      <c r="D46" s="94" t="s">
        <v>53</v>
      </c>
      <c r="E46" s="95" t="s">
        <v>53</v>
      </c>
      <c r="F46" s="95" t="s">
        <v>53</v>
      </c>
      <c r="G46" s="95" t="s">
        <v>53</v>
      </c>
      <c r="H46" s="95" t="s">
        <v>53</v>
      </c>
      <c r="I46" s="96" t="s">
        <v>53</v>
      </c>
    </row>
    <row r="47" spans="1:9" x14ac:dyDescent="0.3">
      <c r="A47" s="83"/>
      <c r="B47" s="81"/>
      <c r="C47" s="85"/>
      <c r="D47" s="94"/>
      <c r="E47" s="95"/>
      <c r="F47" s="95"/>
      <c r="G47" s="95"/>
      <c r="H47" s="95"/>
      <c r="I47" s="96"/>
    </row>
    <row r="48" spans="1:9" ht="43.2" x14ac:dyDescent="0.3">
      <c r="A48" s="83"/>
      <c r="B48" s="81" t="s">
        <v>54</v>
      </c>
      <c r="C48" s="82" t="s">
        <v>3</v>
      </c>
      <c r="D48" s="94">
        <v>10</v>
      </c>
      <c r="E48" s="95">
        <v>208</v>
      </c>
      <c r="F48" s="95">
        <v>565</v>
      </c>
      <c r="G48" s="95">
        <v>1379</v>
      </c>
      <c r="H48" s="95">
        <v>2032</v>
      </c>
      <c r="I48" s="96">
        <v>1654</v>
      </c>
    </row>
    <row r="49" spans="1:9" x14ac:dyDescent="0.3">
      <c r="A49" s="83"/>
      <c r="B49" s="81"/>
      <c r="C49" s="85"/>
      <c r="D49" s="94"/>
      <c r="E49" s="95"/>
      <c r="F49" s="95"/>
      <c r="G49" s="95"/>
      <c r="H49" s="95"/>
      <c r="I49" s="96"/>
    </row>
    <row r="50" spans="1:9" x14ac:dyDescent="0.3">
      <c r="A50" s="83"/>
      <c r="B50" s="81" t="s">
        <v>55</v>
      </c>
      <c r="C50" s="82" t="s">
        <v>3</v>
      </c>
      <c r="D50" s="94">
        <v>1080</v>
      </c>
      <c r="E50" s="95">
        <v>20852</v>
      </c>
      <c r="F50" s="95">
        <v>43648</v>
      </c>
      <c r="G50" s="95">
        <v>43647</v>
      </c>
      <c r="H50" s="95">
        <v>43931</v>
      </c>
      <c r="I50" s="96">
        <v>43597</v>
      </c>
    </row>
    <row r="51" spans="1:9" ht="28.8" x14ac:dyDescent="0.3">
      <c r="A51" s="83"/>
      <c r="B51" s="81" t="s">
        <v>88</v>
      </c>
      <c r="C51" s="82"/>
      <c r="D51" s="94">
        <v>44950</v>
      </c>
      <c r="E51" s="95">
        <v>44067</v>
      </c>
      <c r="F51" s="95">
        <v>44528</v>
      </c>
      <c r="G51" s="95">
        <v>43917</v>
      </c>
      <c r="H51" s="95">
        <v>44155</v>
      </c>
      <c r="I51" s="96">
        <v>43806</v>
      </c>
    </row>
    <row r="52" spans="1:9" ht="43.2" x14ac:dyDescent="0.3">
      <c r="A52" s="83"/>
      <c r="B52" s="104" t="s">
        <v>56</v>
      </c>
      <c r="C52" s="82"/>
      <c r="D52" s="97">
        <v>2.4026696329254729</v>
      </c>
      <c r="E52" s="95">
        <v>47.318855379308779</v>
      </c>
      <c r="F52" s="95">
        <v>98.023715415019765</v>
      </c>
      <c r="G52" s="95">
        <v>99.385203907370723</v>
      </c>
      <c r="H52" s="95">
        <v>99.492696183897635</v>
      </c>
      <c r="I52" s="96">
        <v>99.522896406884897</v>
      </c>
    </row>
    <row r="53" spans="1:9" x14ac:dyDescent="0.3">
      <c r="A53" s="86"/>
      <c r="B53" s="87"/>
      <c r="C53" s="88"/>
      <c r="D53" s="72"/>
      <c r="E53" s="99"/>
      <c r="F53" s="99"/>
      <c r="G53" s="99"/>
      <c r="H53" s="99"/>
      <c r="I53" s="100"/>
    </row>
    <row r="54" spans="1:9" ht="28.8" x14ac:dyDescent="0.3">
      <c r="A54" s="80" t="s">
        <v>4</v>
      </c>
      <c r="B54" s="81" t="s">
        <v>50</v>
      </c>
      <c r="C54" s="82" t="s">
        <v>3</v>
      </c>
      <c r="D54" s="94">
        <v>1064</v>
      </c>
      <c r="E54" s="95">
        <v>20573</v>
      </c>
      <c r="F54" s="95">
        <v>40916</v>
      </c>
      <c r="G54" s="95">
        <v>41231</v>
      </c>
      <c r="H54" s="95">
        <v>42203</v>
      </c>
      <c r="I54" s="96">
        <v>41230</v>
      </c>
    </row>
    <row r="55" spans="1:9" x14ac:dyDescent="0.3">
      <c r="A55" s="83"/>
      <c r="B55" s="81"/>
      <c r="C55" s="85"/>
      <c r="D55" s="94"/>
      <c r="E55" s="95"/>
      <c r="F55" s="95"/>
      <c r="G55" s="95"/>
      <c r="H55" s="95"/>
      <c r="I55" s="96"/>
    </row>
    <row r="56" spans="1:9" ht="28.8" x14ac:dyDescent="0.3">
      <c r="A56" s="83"/>
      <c r="B56" s="81" t="s">
        <v>51</v>
      </c>
      <c r="C56" s="82" t="s">
        <v>3</v>
      </c>
      <c r="D56" s="94">
        <v>1056</v>
      </c>
      <c r="E56" s="95">
        <v>20468</v>
      </c>
      <c r="F56" s="95">
        <v>40487</v>
      </c>
      <c r="G56" s="95">
        <v>20809</v>
      </c>
      <c r="H56" s="95">
        <v>304</v>
      </c>
      <c r="I56" s="96">
        <v>1</v>
      </c>
    </row>
    <row r="57" spans="1:9" x14ac:dyDescent="0.3">
      <c r="A57" s="83"/>
      <c r="B57" s="81"/>
      <c r="C57" s="85"/>
      <c r="D57" s="94"/>
      <c r="E57" s="95"/>
      <c r="F57" s="95"/>
      <c r="G57" s="95"/>
      <c r="H57" s="95"/>
      <c r="I57" s="96"/>
    </row>
    <row r="58" spans="1:9" ht="28.8" x14ac:dyDescent="0.3">
      <c r="A58" s="83"/>
      <c r="B58" s="81" t="s">
        <v>52</v>
      </c>
      <c r="C58" s="82" t="s">
        <v>3</v>
      </c>
      <c r="D58" s="94" t="s">
        <v>53</v>
      </c>
      <c r="E58" s="95" t="s">
        <v>53</v>
      </c>
      <c r="F58" s="95">
        <v>200</v>
      </c>
      <c r="G58" s="95">
        <v>19655</v>
      </c>
      <c r="H58" s="95">
        <v>40843</v>
      </c>
      <c r="I58" s="96">
        <v>40437</v>
      </c>
    </row>
    <row r="59" spans="1:9" x14ac:dyDescent="0.3">
      <c r="A59" s="83"/>
      <c r="B59" s="81"/>
      <c r="C59" s="85" t="s">
        <v>87</v>
      </c>
      <c r="D59" s="94" t="s">
        <v>53</v>
      </c>
      <c r="E59" s="95" t="s">
        <v>53</v>
      </c>
      <c r="F59" s="95">
        <v>154</v>
      </c>
      <c r="G59" s="95">
        <v>530</v>
      </c>
      <c r="H59" s="95">
        <v>655</v>
      </c>
      <c r="I59" s="96">
        <v>686</v>
      </c>
    </row>
    <row r="60" spans="1:9" x14ac:dyDescent="0.3">
      <c r="A60" s="83"/>
      <c r="B60" s="81"/>
      <c r="C60" s="85">
        <v>1</v>
      </c>
      <c r="D60" s="94" t="s">
        <v>53</v>
      </c>
      <c r="E60" s="95" t="s">
        <v>53</v>
      </c>
      <c r="F60" s="95">
        <v>46</v>
      </c>
      <c r="G60" s="95">
        <v>19077</v>
      </c>
      <c r="H60" s="95">
        <v>21375</v>
      </c>
      <c r="I60" s="96">
        <v>572</v>
      </c>
    </row>
    <row r="61" spans="1:9" x14ac:dyDescent="0.3">
      <c r="A61" s="83"/>
      <c r="B61" s="81"/>
      <c r="C61" s="85">
        <v>2</v>
      </c>
      <c r="D61" s="94" t="s">
        <v>53</v>
      </c>
      <c r="E61" s="95" t="s">
        <v>53</v>
      </c>
      <c r="F61" s="95" t="s">
        <v>53</v>
      </c>
      <c r="G61" s="95">
        <v>48</v>
      </c>
      <c r="H61" s="95">
        <v>18712</v>
      </c>
      <c r="I61" s="96">
        <v>21948</v>
      </c>
    </row>
    <row r="62" spans="1:9" x14ac:dyDescent="0.3">
      <c r="A62" s="83"/>
      <c r="B62" s="81"/>
      <c r="C62" s="85">
        <v>3</v>
      </c>
      <c r="D62" s="94" t="s">
        <v>53</v>
      </c>
      <c r="E62" s="95" t="s">
        <v>53</v>
      </c>
      <c r="F62" s="95" t="s">
        <v>53</v>
      </c>
      <c r="G62" s="95" t="s">
        <v>53</v>
      </c>
      <c r="H62" s="95">
        <v>101</v>
      </c>
      <c r="I62" s="96">
        <v>17124</v>
      </c>
    </row>
    <row r="63" spans="1:9" x14ac:dyDescent="0.3">
      <c r="A63" s="83"/>
      <c r="B63" s="81"/>
      <c r="C63" s="85">
        <v>4</v>
      </c>
      <c r="D63" s="94" t="s">
        <v>53</v>
      </c>
      <c r="E63" s="95" t="s">
        <v>53</v>
      </c>
      <c r="F63" s="95" t="s">
        <v>53</v>
      </c>
      <c r="G63" s="95" t="s">
        <v>53</v>
      </c>
      <c r="H63" s="95" t="s">
        <v>53</v>
      </c>
      <c r="I63" s="96">
        <v>107</v>
      </c>
    </row>
    <row r="64" spans="1:9" x14ac:dyDescent="0.3">
      <c r="A64" s="83"/>
      <c r="B64" s="81"/>
      <c r="C64" s="85">
        <v>5</v>
      </c>
      <c r="D64" s="94" t="s">
        <v>53</v>
      </c>
      <c r="E64" s="95" t="s">
        <v>53</v>
      </c>
      <c r="F64" s="95" t="s">
        <v>53</v>
      </c>
      <c r="G64" s="95" t="s">
        <v>53</v>
      </c>
      <c r="H64" s="95" t="s">
        <v>53</v>
      </c>
      <c r="I64" s="96" t="s">
        <v>53</v>
      </c>
    </row>
    <row r="65" spans="1:9" x14ac:dyDescent="0.3">
      <c r="A65" s="83"/>
      <c r="B65" s="81"/>
      <c r="C65" s="85">
        <v>6</v>
      </c>
      <c r="D65" s="94" t="s">
        <v>53</v>
      </c>
      <c r="E65" s="95" t="s">
        <v>53</v>
      </c>
      <c r="F65" s="95" t="s">
        <v>53</v>
      </c>
      <c r="G65" s="95" t="s">
        <v>53</v>
      </c>
      <c r="H65" s="95" t="s">
        <v>53</v>
      </c>
      <c r="I65" s="96" t="s">
        <v>53</v>
      </c>
    </row>
    <row r="66" spans="1:9" x14ac:dyDescent="0.3">
      <c r="A66" s="83"/>
      <c r="B66" s="81"/>
      <c r="C66" s="85"/>
      <c r="D66" s="94"/>
      <c r="E66" s="95"/>
      <c r="F66" s="95"/>
      <c r="G66" s="95"/>
      <c r="H66" s="95"/>
      <c r="I66" s="96"/>
    </row>
    <row r="67" spans="1:9" ht="43.2" x14ac:dyDescent="0.3">
      <c r="A67" s="83"/>
      <c r="B67" s="81" t="s">
        <v>54</v>
      </c>
      <c r="C67" s="82" t="s">
        <v>3</v>
      </c>
      <c r="D67" s="94">
        <v>8</v>
      </c>
      <c r="E67" s="95">
        <v>105</v>
      </c>
      <c r="F67" s="95">
        <v>229</v>
      </c>
      <c r="G67" s="95">
        <v>767</v>
      </c>
      <c r="H67" s="95">
        <v>1056</v>
      </c>
      <c r="I67" s="96">
        <v>792</v>
      </c>
    </row>
    <row r="68" spans="1:9" x14ac:dyDescent="0.3">
      <c r="A68" s="83"/>
      <c r="B68" s="81"/>
      <c r="C68" s="85"/>
      <c r="D68" s="94"/>
      <c r="E68" s="95"/>
      <c r="F68" s="95"/>
      <c r="G68" s="95"/>
      <c r="H68" s="95"/>
      <c r="I68" s="96"/>
    </row>
    <row r="69" spans="1:9" x14ac:dyDescent="0.3">
      <c r="A69" s="83"/>
      <c r="B69" s="81" t="s">
        <v>55</v>
      </c>
      <c r="C69" s="82" t="s">
        <v>3</v>
      </c>
      <c r="D69" s="94">
        <v>1064</v>
      </c>
      <c r="E69" s="95">
        <v>20573</v>
      </c>
      <c r="F69" s="95">
        <v>40916</v>
      </c>
      <c r="G69" s="95">
        <v>41231</v>
      </c>
      <c r="H69" s="95">
        <v>42203</v>
      </c>
      <c r="I69" s="96">
        <v>41230</v>
      </c>
    </row>
    <row r="70" spans="1:9" ht="28.8" x14ac:dyDescent="0.3">
      <c r="A70" s="83"/>
      <c r="B70" s="81" t="s">
        <v>88</v>
      </c>
      <c r="C70" s="82"/>
      <c r="D70" s="63">
        <v>42509</v>
      </c>
      <c r="E70" s="95">
        <v>41585</v>
      </c>
      <c r="F70" s="95">
        <v>41704</v>
      </c>
      <c r="G70" s="95">
        <v>41450</v>
      </c>
      <c r="H70" s="95">
        <v>42361</v>
      </c>
      <c r="I70" s="96">
        <v>41395</v>
      </c>
    </row>
    <row r="71" spans="1:9" ht="43.2" x14ac:dyDescent="0.3">
      <c r="A71" s="89"/>
      <c r="B71" s="105" t="s">
        <v>56</v>
      </c>
      <c r="C71" s="90"/>
      <c r="D71" s="101">
        <v>2.5029993648403868</v>
      </c>
      <c r="E71" s="102">
        <v>49.472165444270772</v>
      </c>
      <c r="F71" s="102">
        <v>98.110492998273543</v>
      </c>
      <c r="G71" s="102">
        <v>99.471652593486127</v>
      </c>
      <c r="H71" s="102">
        <v>99.627015415122401</v>
      </c>
      <c r="I71" s="103">
        <v>99.601401135402824</v>
      </c>
    </row>
    <row r="72" spans="1:9" x14ac:dyDescent="0.3">
      <c r="E72" s="53"/>
      <c r="F72" s="53"/>
      <c r="G72" s="53"/>
      <c r="H72" s="53"/>
      <c r="I72" s="53"/>
    </row>
    <row r="73" spans="1:9" x14ac:dyDescent="0.3">
      <c r="A73" t="s">
        <v>89</v>
      </c>
      <c r="D73" s="53"/>
      <c r="E73" s="53"/>
      <c r="F73" s="53"/>
      <c r="G73" s="53"/>
      <c r="H73" s="53"/>
      <c r="I73" s="53"/>
    </row>
    <row r="74" spans="1:9" x14ac:dyDescent="0.3">
      <c r="A74" t="s">
        <v>90</v>
      </c>
      <c r="D74" s="53"/>
      <c r="E74" s="53"/>
      <c r="F74" s="53"/>
      <c r="G74" s="53"/>
      <c r="H74" s="53"/>
      <c r="I74" s="53"/>
    </row>
    <row r="75" spans="1:9" x14ac:dyDescent="0.3">
      <c r="D75" s="53"/>
      <c r="E75" s="53"/>
      <c r="F75" s="53"/>
      <c r="G75" s="53"/>
      <c r="H75" s="53"/>
      <c r="I75" s="53"/>
    </row>
    <row r="76" spans="1:9" x14ac:dyDescent="0.3">
      <c r="A76" t="s">
        <v>57</v>
      </c>
      <c r="D76" s="53"/>
      <c r="E76" s="53"/>
      <c r="F76" s="53"/>
      <c r="G76" s="53"/>
      <c r="H76" s="53"/>
      <c r="I76" s="53"/>
    </row>
    <row r="77" spans="1:9" x14ac:dyDescent="0.3">
      <c r="A77" t="s">
        <v>58</v>
      </c>
      <c r="D77" s="53"/>
      <c r="E77" s="53"/>
      <c r="F77" s="53"/>
      <c r="G77" s="53"/>
      <c r="H77" s="53"/>
    </row>
    <row r="78" spans="1:9" x14ac:dyDescent="0.3">
      <c r="A78" t="s">
        <v>59</v>
      </c>
      <c r="D78" s="53"/>
      <c r="E78" s="53"/>
      <c r="F78" s="53"/>
      <c r="G78" s="53"/>
      <c r="H78" s="53"/>
      <c r="I78" s="53"/>
    </row>
    <row r="79" spans="1:9" x14ac:dyDescent="0.3">
      <c r="D79" s="53"/>
      <c r="E79" s="53"/>
      <c r="F79" s="53"/>
      <c r="G79" s="53"/>
      <c r="H79" s="53"/>
      <c r="I79" s="53"/>
    </row>
    <row r="80" spans="1:9" x14ac:dyDescent="0.3">
      <c r="A80" t="s">
        <v>60</v>
      </c>
      <c r="D80" s="53"/>
      <c r="E80" s="53"/>
      <c r="F80" s="53"/>
      <c r="G80" s="53"/>
      <c r="H80" s="53"/>
      <c r="I80" s="53"/>
    </row>
    <row r="81" spans="1:15" x14ac:dyDescent="0.3">
      <c r="A81" t="s">
        <v>61</v>
      </c>
      <c r="D81" s="53"/>
      <c r="E81" s="53"/>
      <c r="F81" s="53"/>
      <c r="G81" s="53"/>
      <c r="H81" s="53"/>
      <c r="I81" s="53"/>
    </row>
    <row r="82" spans="1:15" x14ac:dyDescent="0.3">
      <c r="D82" s="53"/>
      <c r="E82" s="53"/>
      <c r="F82" s="53"/>
      <c r="G82" s="53"/>
      <c r="H82" s="53"/>
      <c r="I82" s="53"/>
    </row>
    <row r="83" spans="1:15" x14ac:dyDescent="0.3">
      <c r="D83" s="53"/>
      <c r="E83" s="53"/>
      <c r="F83" s="53"/>
      <c r="G83" s="53"/>
      <c r="H83" s="53"/>
      <c r="I83" s="53"/>
    </row>
    <row r="87" spans="1:15" x14ac:dyDescent="0.3">
      <c r="A87" s="65" t="s">
        <v>63</v>
      </c>
      <c r="B87" s="64"/>
      <c r="C87" s="64"/>
      <c r="D87" s="64"/>
      <c r="E87" s="64"/>
      <c r="F87" s="64"/>
      <c r="G87" s="64"/>
      <c r="H87" s="64"/>
      <c r="I87" s="64"/>
      <c r="J87" s="64"/>
      <c r="K87" s="64"/>
      <c r="L87" s="64"/>
      <c r="M87" s="64"/>
      <c r="N87" s="64"/>
      <c r="O87" s="64"/>
    </row>
    <row r="89" spans="1:15" ht="24" x14ac:dyDescent="0.3">
      <c r="A89" s="125" t="s">
        <v>64</v>
      </c>
      <c r="B89" s="126"/>
      <c r="C89" s="127" t="s">
        <v>3</v>
      </c>
      <c r="D89" s="125" t="s">
        <v>19</v>
      </c>
      <c r="E89" s="128"/>
      <c r="F89" s="125" t="s">
        <v>65</v>
      </c>
      <c r="G89" s="128"/>
      <c r="H89" s="125" t="s">
        <v>66</v>
      </c>
      <c r="I89" s="129"/>
      <c r="J89" s="128"/>
    </row>
    <row r="90" spans="1:15" ht="24" x14ac:dyDescent="0.3">
      <c r="A90" s="130"/>
      <c r="B90" s="131"/>
      <c r="C90" s="132"/>
      <c r="D90" s="130" t="s">
        <v>5</v>
      </c>
      <c r="E90" s="133" t="s">
        <v>4</v>
      </c>
      <c r="F90" s="130" t="s">
        <v>67</v>
      </c>
      <c r="G90" s="133" t="s">
        <v>68</v>
      </c>
      <c r="H90" s="130" t="s">
        <v>69</v>
      </c>
      <c r="I90" s="134" t="s">
        <v>70</v>
      </c>
      <c r="J90" s="133" t="s">
        <v>71</v>
      </c>
    </row>
    <row r="91" spans="1:15" x14ac:dyDescent="0.3">
      <c r="A91" s="107" t="s">
        <v>72</v>
      </c>
      <c r="B91" s="108" t="s">
        <v>73</v>
      </c>
      <c r="C91" s="113">
        <v>933573</v>
      </c>
      <c r="D91" s="114">
        <v>480546</v>
      </c>
      <c r="E91" s="114">
        <v>453027</v>
      </c>
      <c r="F91" s="114">
        <v>677120</v>
      </c>
      <c r="G91" s="114">
        <v>255009</v>
      </c>
      <c r="H91" s="114">
        <v>173937</v>
      </c>
      <c r="I91" s="114">
        <v>511415</v>
      </c>
      <c r="J91" s="115">
        <v>248221</v>
      </c>
    </row>
    <row r="92" spans="1:15" ht="35.4" x14ac:dyDescent="0.3">
      <c r="A92" s="111" t="s">
        <v>74</v>
      </c>
      <c r="B92" s="112" t="s">
        <v>73</v>
      </c>
      <c r="C92" s="116">
        <v>42101</v>
      </c>
      <c r="D92" s="117">
        <v>27584</v>
      </c>
      <c r="E92" s="117">
        <v>14517</v>
      </c>
      <c r="F92" s="117">
        <v>27164</v>
      </c>
      <c r="G92" s="117">
        <v>14885</v>
      </c>
      <c r="H92" s="117">
        <v>4676</v>
      </c>
      <c r="I92" s="117">
        <v>26210</v>
      </c>
      <c r="J92" s="118">
        <v>11215</v>
      </c>
    </row>
    <row r="93" spans="1:15" x14ac:dyDescent="0.3">
      <c r="A93" s="111"/>
      <c r="B93" s="112" t="s">
        <v>75</v>
      </c>
      <c r="C93" s="119">
        <v>4.5096634114311362E-2</v>
      </c>
      <c r="D93" s="120">
        <v>5.7401372605328106E-2</v>
      </c>
      <c r="E93" s="120">
        <v>3.2044447681926241E-2</v>
      </c>
      <c r="F93" s="120">
        <v>4.0116965973534972E-2</v>
      </c>
      <c r="G93" s="120">
        <v>5.8370488884706029E-2</v>
      </c>
      <c r="H93" s="120">
        <v>2.6883296825862237E-2</v>
      </c>
      <c r="I93" s="120">
        <v>5.1249963337015925E-2</v>
      </c>
      <c r="J93" s="121">
        <v>4.5181511636807524E-2</v>
      </c>
    </row>
    <row r="94" spans="1:15" ht="35.4" x14ac:dyDescent="0.3">
      <c r="A94" s="111" t="s">
        <v>76</v>
      </c>
      <c r="B94" s="112" t="s">
        <v>73</v>
      </c>
      <c r="C94" s="116">
        <v>24797</v>
      </c>
      <c r="D94" s="117">
        <v>15689</v>
      </c>
      <c r="E94" s="117">
        <v>9108</v>
      </c>
      <c r="F94" s="117">
        <v>16118</v>
      </c>
      <c r="G94" s="117">
        <v>8639</v>
      </c>
      <c r="H94" s="117">
        <v>2654</v>
      </c>
      <c r="I94" s="117">
        <v>17040</v>
      </c>
      <c r="J94" s="118">
        <v>5103</v>
      </c>
    </row>
    <row r="95" spans="1:15" x14ac:dyDescent="0.3">
      <c r="A95" s="111"/>
      <c r="B95" s="112" t="s">
        <v>75</v>
      </c>
      <c r="C95" s="119">
        <v>2.6561393699260798E-2</v>
      </c>
      <c r="D95" s="120">
        <v>3.2648279249020903E-2</v>
      </c>
      <c r="E95" s="120">
        <v>2.0104761967829732E-2</v>
      </c>
      <c r="F95" s="120">
        <v>2.380375708884688E-2</v>
      </c>
      <c r="G95" s="120">
        <v>3.3877235705406475E-2</v>
      </c>
      <c r="H95" s="120">
        <v>1.5258398155654058E-2</v>
      </c>
      <c r="I95" s="120">
        <v>3.3319319926087422E-2</v>
      </c>
      <c r="J95" s="121">
        <v>2.0558292811647685E-2</v>
      </c>
    </row>
    <row r="96" spans="1:15" ht="24" x14ac:dyDescent="0.3">
      <c r="A96" s="111" t="s">
        <v>157</v>
      </c>
      <c r="B96" s="112" t="s">
        <v>73</v>
      </c>
      <c r="C96" s="116">
        <v>17304</v>
      </c>
      <c r="D96" s="117">
        <v>11895</v>
      </c>
      <c r="E96" s="117">
        <v>5409</v>
      </c>
      <c r="F96" s="117">
        <v>11046</v>
      </c>
      <c r="G96" s="117">
        <v>6246</v>
      </c>
      <c r="H96" s="117">
        <v>2022</v>
      </c>
      <c r="I96" s="117">
        <v>9170</v>
      </c>
      <c r="J96" s="118">
        <v>6112</v>
      </c>
    </row>
    <row r="97" spans="1:10" x14ac:dyDescent="0.3">
      <c r="A97" s="109"/>
      <c r="B97" s="110" t="s">
        <v>75</v>
      </c>
      <c r="C97" s="122">
        <v>1.8535240415050565E-2</v>
      </c>
      <c r="D97" s="123">
        <v>2.4753093356307199E-2</v>
      </c>
      <c r="E97" s="123">
        <v>1.1939685714096511E-2</v>
      </c>
      <c r="F97" s="123">
        <v>1.6313208884688089E-2</v>
      </c>
      <c r="G97" s="123">
        <v>2.4493253179299554E-2</v>
      </c>
      <c r="H97" s="123">
        <v>1.1624898670208179E-2</v>
      </c>
      <c r="I97" s="123">
        <v>1.7930643410928503E-2</v>
      </c>
      <c r="J97" s="124">
        <v>2.4623218825159839E-2</v>
      </c>
    </row>
    <row r="99" spans="1:10" x14ac:dyDescent="0.3">
      <c r="A99" t="s">
        <v>77</v>
      </c>
    </row>
    <row r="100" spans="1:10" x14ac:dyDescent="0.3">
      <c r="A100" t="s">
        <v>78</v>
      </c>
    </row>
    <row r="101" spans="1:10" x14ac:dyDescent="0.3">
      <c r="A101" t="s">
        <v>79</v>
      </c>
    </row>
    <row r="102" spans="1:10" x14ac:dyDescent="0.3">
      <c r="A102" t="s">
        <v>80</v>
      </c>
    </row>
    <row r="103" spans="1:10" x14ac:dyDescent="0.3">
      <c r="A103" t="s">
        <v>81</v>
      </c>
    </row>
    <row r="105" spans="1:10" x14ac:dyDescent="0.3">
      <c r="A105" t="s">
        <v>82</v>
      </c>
    </row>
    <row r="107" spans="1:10" x14ac:dyDescent="0.3">
      <c r="A107" t="s">
        <v>83</v>
      </c>
    </row>
    <row r="108" spans="1:10" x14ac:dyDescent="0.3">
      <c r="A108" t="s">
        <v>84</v>
      </c>
      <c r="D108" t="s">
        <v>85</v>
      </c>
    </row>
    <row r="110" spans="1:10" x14ac:dyDescent="0.3">
      <c r="A110" t="s">
        <v>60</v>
      </c>
    </row>
    <row r="111" spans="1:10" x14ac:dyDescent="0.3">
      <c r="A111" t="s">
        <v>86</v>
      </c>
    </row>
    <row r="116" spans="1:11" x14ac:dyDescent="0.3">
      <c r="A116" s="65" t="s">
        <v>91</v>
      </c>
      <c r="B116" s="64"/>
      <c r="C116" s="64"/>
      <c r="D116" s="64"/>
      <c r="E116" s="64"/>
      <c r="F116" s="64"/>
      <c r="G116" s="64"/>
      <c r="H116" s="64"/>
      <c r="I116" s="64"/>
      <c r="J116" s="64" t="s">
        <v>92</v>
      </c>
      <c r="K116" s="64"/>
    </row>
    <row r="117" spans="1:11" x14ac:dyDescent="0.3">
      <c r="A117" s="65" t="s">
        <v>93</v>
      </c>
      <c r="B117" s="64"/>
      <c r="C117" s="64"/>
      <c r="D117" s="64"/>
      <c r="E117" s="64"/>
      <c r="F117" s="64"/>
      <c r="G117" s="64"/>
      <c r="H117" s="64"/>
      <c r="I117" s="64"/>
      <c r="J117" s="64"/>
      <c r="K117" s="64"/>
    </row>
    <row r="119" spans="1:11" ht="43.2" x14ac:dyDescent="0.3">
      <c r="A119" s="135" t="s">
        <v>64</v>
      </c>
      <c r="B119" s="136" t="s">
        <v>94</v>
      </c>
      <c r="C119" s="137" t="s">
        <v>95</v>
      </c>
      <c r="D119" s="138" t="s">
        <v>3</v>
      </c>
      <c r="E119" s="135" t="s">
        <v>5</v>
      </c>
      <c r="F119" s="137" t="s">
        <v>4</v>
      </c>
      <c r="G119" s="135" t="s">
        <v>69</v>
      </c>
      <c r="H119" s="136" t="s">
        <v>70</v>
      </c>
      <c r="I119" s="137" t="s">
        <v>96</v>
      </c>
    </row>
    <row r="120" spans="1:11" x14ac:dyDescent="0.3">
      <c r="A120" s="59" t="s">
        <v>3</v>
      </c>
      <c r="B120" s="60" t="s">
        <v>3</v>
      </c>
      <c r="C120" s="106" t="s">
        <v>72</v>
      </c>
      <c r="D120" s="139">
        <v>933573</v>
      </c>
      <c r="E120" s="140">
        <v>480546</v>
      </c>
      <c r="F120" s="140">
        <v>453027</v>
      </c>
      <c r="G120" s="140">
        <v>173937</v>
      </c>
      <c r="H120" s="140">
        <v>511415</v>
      </c>
      <c r="I120" s="141">
        <v>248221</v>
      </c>
    </row>
    <row r="121" spans="1:11" ht="28.8" x14ac:dyDescent="0.3">
      <c r="A121" s="83"/>
      <c r="B121" s="81"/>
      <c r="C121" s="82" t="s">
        <v>97</v>
      </c>
      <c r="D121" s="142">
        <v>891472</v>
      </c>
      <c r="E121" s="143">
        <v>452962</v>
      </c>
      <c r="F121" s="143">
        <v>438510</v>
      </c>
      <c r="G121" s="143">
        <v>169261</v>
      </c>
      <c r="H121" s="143">
        <v>485205</v>
      </c>
      <c r="I121" s="144">
        <v>237006</v>
      </c>
    </row>
    <row r="122" spans="1:11" x14ac:dyDescent="0.3">
      <c r="A122" s="83"/>
      <c r="B122" s="81"/>
      <c r="C122" s="82" t="s">
        <v>98</v>
      </c>
      <c r="D122" s="142">
        <v>42101</v>
      </c>
      <c r="E122" s="143">
        <v>27584</v>
      </c>
      <c r="F122" s="143">
        <v>14517</v>
      </c>
      <c r="G122" s="143">
        <v>4676</v>
      </c>
      <c r="H122" s="143">
        <v>26210</v>
      </c>
      <c r="I122" s="144">
        <v>11215</v>
      </c>
    </row>
    <row r="123" spans="1:11" ht="28.8" x14ac:dyDescent="0.3">
      <c r="A123" s="83" t="s">
        <v>99</v>
      </c>
      <c r="B123" s="81" t="s">
        <v>100</v>
      </c>
      <c r="C123" s="82" t="s">
        <v>72</v>
      </c>
      <c r="D123" s="142">
        <v>916269</v>
      </c>
      <c r="E123" s="143">
        <v>468651</v>
      </c>
      <c r="F123" s="143">
        <v>447618</v>
      </c>
      <c r="G123" s="143">
        <v>171915</v>
      </c>
      <c r="H123" s="143">
        <v>502245</v>
      </c>
      <c r="I123" s="144">
        <v>242109</v>
      </c>
    </row>
    <row r="124" spans="1:11" ht="28.8" x14ac:dyDescent="0.3">
      <c r="A124" s="83"/>
      <c r="B124" s="81"/>
      <c r="C124" s="82" t="s">
        <v>97</v>
      </c>
      <c r="D124" s="142">
        <v>891472</v>
      </c>
      <c r="E124" s="143">
        <v>452962</v>
      </c>
      <c r="F124" s="143">
        <v>438510</v>
      </c>
      <c r="G124" s="143">
        <v>169261</v>
      </c>
      <c r="H124" s="143">
        <v>485205</v>
      </c>
      <c r="I124" s="144">
        <v>237006</v>
      </c>
    </row>
    <row r="125" spans="1:11" x14ac:dyDescent="0.3">
      <c r="A125" s="83"/>
      <c r="B125" s="81"/>
      <c r="C125" s="82" t="s">
        <v>98</v>
      </c>
      <c r="D125" s="142">
        <v>24797</v>
      </c>
      <c r="E125" s="143">
        <v>15689</v>
      </c>
      <c r="F125" s="143">
        <v>9108</v>
      </c>
      <c r="G125" s="143">
        <v>2654</v>
      </c>
      <c r="H125" s="143">
        <v>17040</v>
      </c>
      <c r="I125" s="144">
        <v>5103</v>
      </c>
    </row>
    <row r="126" spans="1:11" x14ac:dyDescent="0.3">
      <c r="A126" s="83"/>
      <c r="B126" s="81" t="s">
        <v>101</v>
      </c>
      <c r="C126" s="82" t="s">
        <v>3</v>
      </c>
      <c r="D126" s="142">
        <v>902659</v>
      </c>
      <c r="E126" s="143">
        <v>460356</v>
      </c>
      <c r="F126" s="143">
        <v>442303</v>
      </c>
      <c r="G126" s="143">
        <v>171859</v>
      </c>
      <c r="H126" s="143">
        <v>494049</v>
      </c>
      <c r="I126" s="144">
        <v>236751</v>
      </c>
    </row>
    <row r="127" spans="1:11" ht="28.8" x14ac:dyDescent="0.3">
      <c r="A127" s="83"/>
      <c r="B127" s="81"/>
      <c r="C127" s="82" t="s">
        <v>97</v>
      </c>
      <c r="D127" s="142">
        <v>880393</v>
      </c>
      <c r="E127" s="143">
        <v>446340</v>
      </c>
      <c r="F127" s="143">
        <v>434053</v>
      </c>
      <c r="G127" s="143">
        <v>169228</v>
      </c>
      <c r="H127" s="143">
        <v>478635</v>
      </c>
      <c r="I127" s="144">
        <v>232530</v>
      </c>
    </row>
    <row r="128" spans="1:11" x14ac:dyDescent="0.3">
      <c r="A128" s="83"/>
      <c r="B128" s="81"/>
      <c r="C128" s="82" t="s">
        <v>98</v>
      </c>
      <c r="D128" s="142">
        <v>22266</v>
      </c>
      <c r="E128" s="143">
        <v>14016</v>
      </c>
      <c r="F128" s="143">
        <v>8250</v>
      </c>
      <c r="G128" s="143">
        <v>2631</v>
      </c>
      <c r="H128" s="143">
        <v>15414</v>
      </c>
      <c r="I128" s="144">
        <v>4221</v>
      </c>
    </row>
    <row r="129" spans="1:9" ht="28.8" x14ac:dyDescent="0.3">
      <c r="A129" s="83"/>
      <c r="B129" s="81" t="s">
        <v>102</v>
      </c>
      <c r="C129" s="82" t="s">
        <v>3</v>
      </c>
      <c r="D129" s="142">
        <v>3281</v>
      </c>
      <c r="E129" s="143">
        <v>2017</v>
      </c>
      <c r="F129" s="143">
        <v>1264</v>
      </c>
      <c r="G129" s="143">
        <v>0</v>
      </c>
      <c r="H129" s="143">
        <v>3281</v>
      </c>
      <c r="I129" s="144">
        <v>0</v>
      </c>
    </row>
    <row r="130" spans="1:9" ht="28.8" x14ac:dyDescent="0.3">
      <c r="A130" s="83"/>
      <c r="B130" s="81"/>
      <c r="C130" s="82" t="s">
        <v>97</v>
      </c>
      <c r="D130" s="142">
        <v>2708</v>
      </c>
      <c r="E130" s="143">
        <v>1655</v>
      </c>
      <c r="F130" s="143">
        <v>1053</v>
      </c>
      <c r="G130" s="143">
        <v>0</v>
      </c>
      <c r="H130" s="143">
        <v>2708</v>
      </c>
      <c r="I130" s="144">
        <v>0</v>
      </c>
    </row>
    <row r="131" spans="1:9" x14ac:dyDescent="0.3">
      <c r="A131" s="83"/>
      <c r="B131" s="81"/>
      <c r="C131" s="82" t="s">
        <v>98</v>
      </c>
      <c r="D131" s="142">
        <v>573</v>
      </c>
      <c r="E131" s="143">
        <v>362</v>
      </c>
      <c r="F131" s="143">
        <v>211</v>
      </c>
      <c r="G131" s="143">
        <v>0</v>
      </c>
      <c r="H131" s="143">
        <v>573</v>
      </c>
      <c r="I131" s="144">
        <v>0</v>
      </c>
    </row>
    <row r="132" spans="1:9" ht="43.2" x14ac:dyDescent="0.3">
      <c r="A132" s="83"/>
      <c r="B132" s="81" t="s">
        <v>103</v>
      </c>
      <c r="C132" s="82" t="s">
        <v>3</v>
      </c>
      <c r="D132" s="142">
        <v>3027</v>
      </c>
      <c r="E132" s="143">
        <v>1675</v>
      </c>
      <c r="F132" s="143">
        <v>1352</v>
      </c>
      <c r="G132" s="143">
        <v>12</v>
      </c>
      <c r="H132" s="143">
        <v>1387</v>
      </c>
      <c r="I132" s="144">
        <v>1628</v>
      </c>
    </row>
    <row r="133" spans="1:9" ht="28.8" x14ac:dyDescent="0.3">
      <c r="A133" s="83"/>
      <c r="B133" s="81"/>
      <c r="C133" s="82" t="s">
        <v>97</v>
      </c>
      <c r="D133" s="142">
        <v>2931</v>
      </c>
      <c r="E133" s="143">
        <v>1615</v>
      </c>
      <c r="F133" s="143">
        <v>1316</v>
      </c>
      <c r="G133" s="143">
        <v>12</v>
      </c>
      <c r="H133" s="143">
        <v>1381</v>
      </c>
      <c r="I133" s="144">
        <v>1538</v>
      </c>
    </row>
    <row r="134" spans="1:9" x14ac:dyDescent="0.3">
      <c r="A134" s="83"/>
      <c r="B134" s="81"/>
      <c r="C134" s="82" t="s">
        <v>98</v>
      </c>
      <c r="D134" s="142">
        <v>96</v>
      </c>
      <c r="E134" s="143">
        <v>60</v>
      </c>
      <c r="F134" s="143">
        <v>36</v>
      </c>
      <c r="G134" s="143">
        <v>0</v>
      </c>
      <c r="H134" s="143">
        <v>6</v>
      </c>
      <c r="I134" s="144">
        <v>90</v>
      </c>
    </row>
    <row r="135" spans="1:9" ht="28.8" x14ac:dyDescent="0.3">
      <c r="A135" s="83"/>
      <c r="B135" s="81" t="s">
        <v>104</v>
      </c>
      <c r="C135" s="82" t="s">
        <v>3</v>
      </c>
      <c r="D135" s="142">
        <v>7302</v>
      </c>
      <c r="E135" s="143">
        <v>4603</v>
      </c>
      <c r="F135" s="143">
        <v>2699</v>
      </c>
      <c r="G135" s="143">
        <v>44</v>
      </c>
      <c r="H135" s="143">
        <v>3528</v>
      </c>
      <c r="I135" s="144">
        <v>3730</v>
      </c>
    </row>
    <row r="136" spans="1:9" ht="28.8" x14ac:dyDescent="0.3">
      <c r="A136" s="83"/>
      <c r="B136" s="81"/>
      <c r="C136" s="82" t="s">
        <v>97</v>
      </c>
      <c r="D136" s="142">
        <v>5440</v>
      </c>
      <c r="E136" s="143">
        <v>3352</v>
      </c>
      <c r="F136" s="143">
        <v>2088</v>
      </c>
      <c r="G136" s="143">
        <v>21</v>
      </c>
      <c r="H136" s="143">
        <v>2481</v>
      </c>
      <c r="I136" s="144">
        <v>2938</v>
      </c>
    </row>
    <row r="137" spans="1:9" x14ac:dyDescent="0.3">
      <c r="A137" s="83"/>
      <c r="B137" s="81"/>
      <c r="C137" s="82" t="s">
        <v>98</v>
      </c>
      <c r="D137" s="142">
        <v>1862</v>
      </c>
      <c r="E137" s="143">
        <v>1251</v>
      </c>
      <c r="F137" s="143">
        <v>611</v>
      </c>
      <c r="G137" s="143">
        <v>23</v>
      </c>
      <c r="H137" s="143">
        <v>1047</v>
      </c>
      <c r="I137" s="144">
        <v>792</v>
      </c>
    </row>
    <row r="138" spans="1:9" ht="28.8" x14ac:dyDescent="0.3">
      <c r="A138" s="83" t="s">
        <v>105</v>
      </c>
      <c r="B138" s="81" t="s">
        <v>106</v>
      </c>
      <c r="C138" s="82" t="s">
        <v>3</v>
      </c>
      <c r="D138" s="142">
        <v>17304</v>
      </c>
      <c r="E138" s="143">
        <v>11895</v>
      </c>
      <c r="F138" s="143">
        <v>5409</v>
      </c>
      <c r="G138" s="143">
        <v>2022</v>
      </c>
      <c r="H138" s="143">
        <v>9170</v>
      </c>
      <c r="I138" s="144">
        <v>6112</v>
      </c>
    </row>
    <row r="139" spans="1:9" ht="28.8" x14ac:dyDescent="0.3">
      <c r="A139" s="83"/>
      <c r="B139" s="81"/>
      <c r="C139" s="82" t="s">
        <v>97</v>
      </c>
      <c r="D139" s="63">
        <v>0</v>
      </c>
      <c r="E139" s="145">
        <v>0</v>
      </c>
      <c r="F139" s="145">
        <v>0</v>
      </c>
      <c r="G139" s="145">
        <v>0</v>
      </c>
      <c r="H139" s="145">
        <v>0</v>
      </c>
      <c r="I139" s="146">
        <v>0</v>
      </c>
    </row>
    <row r="140" spans="1:9" x14ac:dyDescent="0.3">
      <c r="A140" s="89"/>
      <c r="B140" s="57"/>
      <c r="C140" s="90" t="s">
        <v>98</v>
      </c>
      <c r="D140" s="147">
        <v>17304</v>
      </c>
      <c r="E140" s="148">
        <v>11895</v>
      </c>
      <c r="F140" s="148">
        <v>5409</v>
      </c>
      <c r="G140" s="148">
        <v>2022</v>
      </c>
      <c r="H140" s="148">
        <v>9170</v>
      </c>
      <c r="I140" s="149">
        <v>6112</v>
      </c>
    </row>
    <row r="142" spans="1:9" x14ac:dyDescent="0.3">
      <c r="A142" t="s">
        <v>77</v>
      </c>
    </row>
    <row r="143" spans="1:9" x14ac:dyDescent="0.3">
      <c r="A143" t="s">
        <v>78</v>
      </c>
    </row>
    <row r="144" spans="1:9" x14ac:dyDescent="0.3">
      <c r="A144" t="s">
        <v>79</v>
      </c>
    </row>
    <row r="145" spans="1:10" x14ac:dyDescent="0.3">
      <c r="A145" t="s">
        <v>80</v>
      </c>
    </row>
    <row r="147" spans="1:10" x14ac:dyDescent="0.3">
      <c r="A147" t="s">
        <v>82</v>
      </c>
    </row>
    <row r="149" spans="1:10" x14ac:dyDescent="0.3">
      <c r="A149" t="s">
        <v>83</v>
      </c>
    </row>
    <row r="150" spans="1:10" x14ac:dyDescent="0.3">
      <c r="A150" t="s">
        <v>84</v>
      </c>
    </row>
    <row r="151" spans="1:10" x14ac:dyDescent="0.3">
      <c r="A151" t="s">
        <v>85</v>
      </c>
    </row>
    <row r="156" spans="1:10" x14ac:dyDescent="0.3">
      <c r="A156" s="65" t="s">
        <v>108</v>
      </c>
      <c r="B156" s="64"/>
      <c r="C156" s="64"/>
      <c r="D156" s="64"/>
      <c r="E156" s="64"/>
      <c r="F156" s="64"/>
      <c r="G156" s="64"/>
      <c r="H156" s="64"/>
      <c r="I156" s="64"/>
      <c r="J156" s="64"/>
    </row>
    <row r="157" spans="1:10" x14ac:dyDescent="0.3">
      <c r="A157" t="s">
        <v>107</v>
      </c>
    </row>
    <row r="158" spans="1:10" x14ac:dyDescent="0.3">
      <c r="A158" t="s">
        <v>86</v>
      </c>
    </row>
    <row r="160" spans="1:10" ht="57.6" x14ac:dyDescent="0.3">
      <c r="A160" s="135" t="s">
        <v>109</v>
      </c>
      <c r="B160" s="136"/>
      <c r="C160" s="137"/>
      <c r="D160" s="138" t="s">
        <v>3</v>
      </c>
      <c r="E160" s="136" t="s">
        <v>97</v>
      </c>
      <c r="F160" s="136" t="s">
        <v>110</v>
      </c>
      <c r="G160" s="137" t="s">
        <v>111</v>
      </c>
    </row>
    <row r="161" spans="1:7" x14ac:dyDescent="0.3">
      <c r="A161" s="59" t="s">
        <v>3</v>
      </c>
      <c r="B161" s="60"/>
      <c r="C161" s="106"/>
      <c r="D161" s="156">
        <v>944706</v>
      </c>
      <c r="E161" s="157">
        <v>891472</v>
      </c>
      <c r="F161" s="157">
        <v>42101</v>
      </c>
      <c r="G161" s="158">
        <v>11133</v>
      </c>
    </row>
    <row r="162" spans="1:7" x14ac:dyDescent="0.3">
      <c r="A162" s="151" t="s">
        <v>99</v>
      </c>
      <c r="B162" s="152" t="s">
        <v>3</v>
      </c>
      <c r="C162" s="82" t="s">
        <v>3</v>
      </c>
      <c r="D162" s="159">
        <v>927402</v>
      </c>
      <c r="E162" s="160">
        <v>891472</v>
      </c>
      <c r="F162" s="160">
        <v>24797</v>
      </c>
      <c r="G162" s="161">
        <v>11133</v>
      </c>
    </row>
    <row r="163" spans="1:7" x14ac:dyDescent="0.3">
      <c r="A163" s="151"/>
      <c r="B163" s="81"/>
      <c r="C163" s="153" t="s">
        <v>5</v>
      </c>
      <c r="D163" s="159">
        <v>474233</v>
      </c>
      <c r="E163" s="160">
        <v>452962</v>
      </c>
      <c r="F163" s="160">
        <v>15689</v>
      </c>
      <c r="G163" s="161">
        <v>5582</v>
      </c>
    </row>
    <row r="164" spans="1:7" x14ac:dyDescent="0.3">
      <c r="A164" s="151"/>
      <c r="B164" s="81"/>
      <c r="C164" s="153" t="s">
        <v>4</v>
      </c>
      <c r="D164" s="159">
        <v>453169</v>
      </c>
      <c r="E164" s="160">
        <v>438510</v>
      </c>
      <c r="F164" s="160">
        <v>9108</v>
      </c>
      <c r="G164" s="161">
        <v>5551</v>
      </c>
    </row>
    <row r="165" spans="1:7" x14ac:dyDescent="0.3">
      <c r="A165" s="151"/>
      <c r="B165" s="81"/>
      <c r="C165" s="154" t="s">
        <v>67</v>
      </c>
      <c r="D165" s="159">
        <v>674653</v>
      </c>
      <c r="E165" s="160">
        <v>649956</v>
      </c>
      <c r="F165" s="160">
        <v>16118</v>
      </c>
      <c r="G165" s="161">
        <v>8579</v>
      </c>
    </row>
    <row r="166" spans="1:7" x14ac:dyDescent="0.3">
      <c r="A166" s="151"/>
      <c r="B166" s="81"/>
      <c r="C166" s="154" t="s">
        <v>68</v>
      </c>
      <c r="D166" s="159">
        <v>251316</v>
      </c>
      <c r="E166" s="160">
        <v>240124</v>
      </c>
      <c r="F166" s="160">
        <v>8639</v>
      </c>
      <c r="G166" s="161">
        <v>2553</v>
      </c>
    </row>
    <row r="167" spans="1:7" ht="28.8" x14ac:dyDescent="0.3">
      <c r="A167" s="151"/>
      <c r="B167" s="81"/>
      <c r="C167" s="154" t="s">
        <v>112</v>
      </c>
      <c r="D167" s="159">
        <v>1433</v>
      </c>
      <c r="E167" s="160">
        <v>1392</v>
      </c>
      <c r="F167" s="160">
        <v>40</v>
      </c>
      <c r="G167" s="161">
        <v>1</v>
      </c>
    </row>
    <row r="168" spans="1:7" ht="28.8" x14ac:dyDescent="0.3">
      <c r="A168" s="151"/>
      <c r="B168" s="152" t="s">
        <v>113</v>
      </c>
      <c r="C168" s="82" t="s">
        <v>3</v>
      </c>
      <c r="D168" s="159">
        <v>913380</v>
      </c>
      <c r="E168" s="160">
        <v>880393</v>
      </c>
      <c r="F168" s="160">
        <v>22266</v>
      </c>
      <c r="G168" s="161">
        <v>10721</v>
      </c>
    </row>
    <row r="169" spans="1:7" x14ac:dyDescent="0.3">
      <c r="A169" s="151"/>
      <c r="B169" s="81"/>
      <c r="C169" s="153" t="s">
        <v>5</v>
      </c>
      <c r="D169" s="159">
        <v>465683</v>
      </c>
      <c r="E169" s="160">
        <v>446340</v>
      </c>
      <c r="F169" s="160">
        <v>14016</v>
      </c>
      <c r="G169" s="161">
        <v>5327</v>
      </c>
    </row>
    <row r="170" spans="1:7" x14ac:dyDescent="0.3">
      <c r="A170" s="151"/>
      <c r="B170" s="81"/>
      <c r="C170" s="153" t="s">
        <v>4</v>
      </c>
      <c r="D170" s="159">
        <v>447697</v>
      </c>
      <c r="E170" s="160">
        <v>434053</v>
      </c>
      <c r="F170" s="160">
        <v>8250</v>
      </c>
      <c r="G170" s="161">
        <v>5394</v>
      </c>
    </row>
    <row r="171" spans="1:7" x14ac:dyDescent="0.3">
      <c r="A171" s="151"/>
      <c r="B171" s="81"/>
      <c r="C171" s="154" t="s">
        <v>67</v>
      </c>
      <c r="D171" s="159">
        <v>669285</v>
      </c>
      <c r="E171" s="160">
        <v>646072</v>
      </c>
      <c r="F171" s="160">
        <v>14824</v>
      </c>
      <c r="G171" s="161">
        <v>8389</v>
      </c>
    </row>
    <row r="172" spans="1:7" x14ac:dyDescent="0.3">
      <c r="A172" s="151"/>
      <c r="B172" s="81"/>
      <c r="C172" s="154" t="s">
        <v>68</v>
      </c>
      <c r="D172" s="159">
        <v>242713</v>
      </c>
      <c r="E172" s="160">
        <v>232971</v>
      </c>
      <c r="F172" s="160">
        <v>7411</v>
      </c>
      <c r="G172" s="161">
        <v>2331</v>
      </c>
    </row>
    <row r="173" spans="1:7" ht="28.8" x14ac:dyDescent="0.3">
      <c r="A173" s="151"/>
      <c r="B173" s="81"/>
      <c r="C173" s="154" t="s">
        <v>112</v>
      </c>
      <c r="D173" s="159">
        <v>1382</v>
      </c>
      <c r="E173" s="160">
        <v>1350</v>
      </c>
      <c r="F173" s="160">
        <v>31</v>
      </c>
      <c r="G173" s="161">
        <v>1</v>
      </c>
    </row>
    <row r="174" spans="1:7" ht="28.8" x14ac:dyDescent="0.3">
      <c r="A174" s="151"/>
      <c r="B174" s="152" t="s">
        <v>102</v>
      </c>
      <c r="C174" s="82" t="s">
        <v>3</v>
      </c>
      <c r="D174" s="159">
        <v>3281</v>
      </c>
      <c r="E174" s="160">
        <v>2708</v>
      </c>
      <c r="F174" s="160">
        <v>573</v>
      </c>
      <c r="G174" s="161"/>
    </row>
    <row r="175" spans="1:7" x14ac:dyDescent="0.3">
      <c r="A175" s="151"/>
      <c r="B175" s="81"/>
      <c r="C175" s="153" t="s">
        <v>5</v>
      </c>
      <c r="D175" s="159">
        <v>2017</v>
      </c>
      <c r="E175" s="160">
        <v>1655</v>
      </c>
      <c r="F175" s="160">
        <v>362</v>
      </c>
      <c r="G175" s="161"/>
    </row>
    <row r="176" spans="1:7" x14ac:dyDescent="0.3">
      <c r="A176" s="151"/>
      <c r="B176" s="81"/>
      <c r="C176" s="153" t="s">
        <v>4</v>
      </c>
      <c r="D176" s="159">
        <v>1264</v>
      </c>
      <c r="E176" s="160">
        <v>1053</v>
      </c>
      <c r="F176" s="160">
        <v>211</v>
      </c>
      <c r="G176" s="161"/>
    </row>
    <row r="177" spans="1:7" x14ac:dyDescent="0.3">
      <c r="A177" s="151"/>
      <c r="B177" s="81"/>
      <c r="C177" s="154" t="s">
        <v>67</v>
      </c>
      <c r="D177" s="159">
        <v>1706</v>
      </c>
      <c r="E177" s="160">
        <v>1368</v>
      </c>
      <c r="F177" s="160">
        <v>338</v>
      </c>
      <c r="G177" s="161"/>
    </row>
    <row r="178" spans="1:7" x14ac:dyDescent="0.3">
      <c r="A178" s="151"/>
      <c r="B178" s="81"/>
      <c r="C178" s="154" t="s">
        <v>68</v>
      </c>
      <c r="D178" s="159">
        <v>1568</v>
      </c>
      <c r="E178" s="160">
        <v>1334</v>
      </c>
      <c r="F178" s="160">
        <v>234</v>
      </c>
      <c r="G178" s="161"/>
    </row>
    <row r="179" spans="1:7" ht="28.8" x14ac:dyDescent="0.3">
      <c r="A179" s="151"/>
      <c r="B179" s="81"/>
      <c r="C179" s="154" t="s">
        <v>112</v>
      </c>
      <c r="D179" s="159">
        <v>7</v>
      </c>
      <c r="E179" s="160">
        <v>6</v>
      </c>
      <c r="F179" s="160">
        <v>1</v>
      </c>
      <c r="G179" s="161"/>
    </row>
    <row r="180" spans="1:7" ht="43.2" x14ac:dyDescent="0.3">
      <c r="A180" s="151"/>
      <c r="B180" s="152" t="s">
        <v>103</v>
      </c>
      <c r="C180" s="82" t="s">
        <v>3</v>
      </c>
      <c r="D180" s="159">
        <v>3049</v>
      </c>
      <c r="E180" s="160">
        <v>2931</v>
      </c>
      <c r="F180" s="160">
        <v>96</v>
      </c>
      <c r="G180" s="161">
        <v>22</v>
      </c>
    </row>
    <row r="181" spans="1:7" x14ac:dyDescent="0.3">
      <c r="A181" s="151"/>
      <c r="B181" s="81"/>
      <c r="C181" s="153" t="s">
        <v>5</v>
      </c>
      <c r="D181" s="159">
        <v>1687</v>
      </c>
      <c r="E181" s="160">
        <v>1615</v>
      </c>
      <c r="F181" s="160">
        <v>60</v>
      </c>
      <c r="G181" s="161">
        <v>12</v>
      </c>
    </row>
    <row r="182" spans="1:7" x14ac:dyDescent="0.3">
      <c r="A182" s="151"/>
      <c r="B182" s="81"/>
      <c r="C182" s="153" t="s">
        <v>4</v>
      </c>
      <c r="D182" s="159">
        <v>1362</v>
      </c>
      <c r="E182" s="160">
        <v>1316</v>
      </c>
      <c r="F182" s="160">
        <v>36</v>
      </c>
      <c r="G182" s="161">
        <v>10</v>
      </c>
    </row>
    <row r="183" spans="1:7" x14ac:dyDescent="0.3">
      <c r="A183" s="151"/>
      <c r="B183" s="81"/>
      <c r="C183" s="154" t="s">
        <v>67</v>
      </c>
      <c r="D183" s="159">
        <v>193</v>
      </c>
      <c r="E183" s="160">
        <v>190</v>
      </c>
      <c r="F183" s="160">
        <v>3</v>
      </c>
      <c r="G183" s="161"/>
    </row>
    <row r="184" spans="1:7" x14ac:dyDescent="0.3">
      <c r="A184" s="151"/>
      <c r="B184" s="81"/>
      <c r="C184" s="154" t="s">
        <v>68</v>
      </c>
      <c r="D184" s="159">
        <v>2842</v>
      </c>
      <c r="E184" s="160">
        <v>2727</v>
      </c>
      <c r="F184" s="160">
        <v>93</v>
      </c>
      <c r="G184" s="161">
        <v>22</v>
      </c>
    </row>
    <row r="185" spans="1:7" ht="28.8" x14ac:dyDescent="0.3">
      <c r="A185" s="151"/>
      <c r="B185" s="81"/>
      <c r="C185" s="154" t="s">
        <v>112</v>
      </c>
      <c r="D185" s="159">
        <v>14</v>
      </c>
      <c r="E185" s="160">
        <v>14</v>
      </c>
      <c r="F185" s="160"/>
      <c r="G185" s="161"/>
    </row>
    <row r="186" spans="1:7" ht="28.8" x14ac:dyDescent="0.3">
      <c r="A186" s="151"/>
      <c r="B186" s="152" t="s">
        <v>114</v>
      </c>
      <c r="C186" s="82" t="s">
        <v>3</v>
      </c>
      <c r="D186" s="159">
        <v>7692</v>
      </c>
      <c r="E186" s="160">
        <v>5440</v>
      </c>
      <c r="F186" s="160">
        <v>1862</v>
      </c>
      <c r="G186" s="161">
        <v>390</v>
      </c>
    </row>
    <row r="187" spans="1:7" x14ac:dyDescent="0.3">
      <c r="A187" s="151"/>
      <c r="B187" s="81"/>
      <c r="C187" s="153" t="s">
        <v>5</v>
      </c>
      <c r="D187" s="159">
        <v>4846</v>
      </c>
      <c r="E187" s="160">
        <v>3352</v>
      </c>
      <c r="F187" s="160">
        <v>1251</v>
      </c>
      <c r="G187" s="161">
        <v>243</v>
      </c>
    </row>
    <row r="188" spans="1:7" x14ac:dyDescent="0.3">
      <c r="A188" s="151"/>
      <c r="B188" s="81"/>
      <c r="C188" s="153" t="s">
        <v>4</v>
      </c>
      <c r="D188" s="159">
        <v>2846</v>
      </c>
      <c r="E188" s="160">
        <v>2088</v>
      </c>
      <c r="F188" s="160">
        <v>611</v>
      </c>
      <c r="G188" s="161">
        <v>147</v>
      </c>
    </row>
    <row r="189" spans="1:7" x14ac:dyDescent="0.3">
      <c r="A189" s="151"/>
      <c r="B189" s="81"/>
      <c r="C189" s="154" t="s">
        <v>67</v>
      </c>
      <c r="D189" s="159">
        <v>3469</v>
      </c>
      <c r="E189" s="160">
        <v>2326</v>
      </c>
      <c r="F189" s="160">
        <v>953</v>
      </c>
      <c r="G189" s="161">
        <v>190</v>
      </c>
    </row>
    <row r="190" spans="1:7" x14ac:dyDescent="0.3">
      <c r="A190" s="151"/>
      <c r="B190" s="81"/>
      <c r="C190" s="154" t="s">
        <v>68</v>
      </c>
      <c r="D190" s="159">
        <v>4193</v>
      </c>
      <c r="E190" s="160">
        <v>3092</v>
      </c>
      <c r="F190" s="160">
        <v>901</v>
      </c>
      <c r="G190" s="161">
        <v>200</v>
      </c>
    </row>
    <row r="191" spans="1:7" ht="28.8" x14ac:dyDescent="0.3">
      <c r="A191" s="151"/>
      <c r="B191" s="81"/>
      <c r="C191" s="154" t="s">
        <v>112</v>
      </c>
      <c r="D191" s="159">
        <v>30</v>
      </c>
      <c r="E191" s="160">
        <v>22</v>
      </c>
      <c r="F191" s="160">
        <v>8</v>
      </c>
      <c r="G191" s="161"/>
    </row>
    <row r="192" spans="1:7" ht="28.8" x14ac:dyDescent="0.3">
      <c r="A192" s="151" t="s">
        <v>105</v>
      </c>
      <c r="B192" s="152" t="s">
        <v>115</v>
      </c>
      <c r="C192" s="82" t="s">
        <v>3</v>
      </c>
      <c r="D192" s="159">
        <v>17304</v>
      </c>
      <c r="E192" s="160"/>
      <c r="F192" s="160">
        <v>17304</v>
      </c>
      <c r="G192" s="161"/>
    </row>
    <row r="193" spans="1:7" x14ac:dyDescent="0.3">
      <c r="A193" s="83"/>
      <c r="B193" s="81"/>
      <c r="C193" s="153" t="s">
        <v>5</v>
      </c>
      <c r="D193" s="159">
        <v>11895</v>
      </c>
      <c r="E193" s="160"/>
      <c r="F193" s="160">
        <v>11895</v>
      </c>
      <c r="G193" s="161"/>
    </row>
    <row r="194" spans="1:7" x14ac:dyDescent="0.3">
      <c r="A194" s="83"/>
      <c r="B194" s="81"/>
      <c r="C194" s="153" t="s">
        <v>4</v>
      </c>
      <c r="D194" s="159">
        <v>5409</v>
      </c>
      <c r="E194" s="160"/>
      <c r="F194" s="160">
        <v>5409</v>
      </c>
      <c r="G194" s="161"/>
    </row>
    <row r="195" spans="1:7" x14ac:dyDescent="0.3">
      <c r="A195" s="83"/>
      <c r="B195" s="81"/>
      <c r="C195" s="154" t="s">
        <v>67</v>
      </c>
      <c r="D195" s="159">
        <v>11046</v>
      </c>
      <c r="E195" s="160"/>
      <c r="F195" s="160">
        <v>11046</v>
      </c>
      <c r="G195" s="161"/>
    </row>
    <row r="196" spans="1:7" x14ac:dyDescent="0.3">
      <c r="A196" s="83"/>
      <c r="B196" s="81"/>
      <c r="C196" s="154" t="s">
        <v>68</v>
      </c>
      <c r="D196" s="159">
        <v>6246</v>
      </c>
      <c r="E196" s="160"/>
      <c r="F196" s="160">
        <v>6246</v>
      </c>
      <c r="G196" s="161"/>
    </row>
    <row r="197" spans="1:7" ht="28.8" x14ac:dyDescent="0.3">
      <c r="A197" s="89"/>
      <c r="B197" s="57"/>
      <c r="C197" s="155" t="s">
        <v>112</v>
      </c>
      <c r="D197" s="162">
        <v>12</v>
      </c>
      <c r="E197" s="58"/>
      <c r="F197" s="58">
        <v>12</v>
      </c>
      <c r="G197" s="163"/>
    </row>
    <row r="198" spans="1:7" x14ac:dyDescent="0.3">
      <c r="B198" s="55"/>
      <c r="C198" s="55"/>
      <c r="D198" s="54"/>
      <c r="E198" s="54"/>
      <c r="F198" s="54"/>
      <c r="G198" s="54"/>
    </row>
    <row r="199" spans="1:7" x14ac:dyDescent="0.3">
      <c r="A199" t="s">
        <v>116</v>
      </c>
    </row>
    <row r="200" spans="1:7" x14ac:dyDescent="0.3">
      <c r="A200" t="s">
        <v>117</v>
      </c>
    </row>
    <row r="201" spans="1:7" x14ac:dyDescent="0.3">
      <c r="A201" t="s">
        <v>118</v>
      </c>
    </row>
    <row r="203" spans="1:7" x14ac:dyDescent="0.3">
      <c r="A203" t="s">
        <v>83</v>
      </c>
    </row>
    <row r="204" spans="1:7" x14ac:dyDescent="0.3">
      <c r="A204" t="s">
        <v>58</v>
      </c>
    </row>
    <row r="205" spans="1:7" x14ac:dyDescent="0.3">
      <c r="A205" t="s">
        <v>85</v>
      </c>
    </row>
    <row r="209" spans="1:9" x14ac:dyDescent="0.3">
      <c r="A209" s="65" t="s">
        <v>119</v>
      </c>
      <c r="B209" s="64"/>
      <c r="C209" s="64"/>
      <c r="D209" s="64"/>
      <c r="E209" s="64"/>
      <c r="F209" s="64"/>
      <c r="G209" s="64"/>
      <c r="H209" s="64"/>
      <c r="I209" s="64"/>
    </row>
    <row r="211" spans="1:9" ht="28.8" x14ac:dyDescent="0.3">
      <c r="A211" s="164" t="s">
        <v>109</v>
      </c>
      <c r="B211" s="69"/>
      <c r="C211" s="69"/>
      <c r="D211" s="66" t="s">
        <v>120</v>
      </c>
      <c r="E211" s="66" t="s">
        <v>121</v>
      </c>
      <c r="F211" s="170" t="s">
        <v>122</v>
      </c>
      <c r="G211" s="165"/>
      <c r="H211" s="68" t="s">
        <v>123</v>
      </c>
      <c r="I211" s="165"/>
    </row>
    <row r="212" spans="1:9" ht="28.8" x14ac:dyDescent="0.3">
      <c r="A212" s="166"/>
      <c r="B212" s="167"/>
      <c r="C212" s="167"/>
      <c r="D212" s="169"/>
      <c r="E212" s="169"/>
      <c r="F212" s="171" t="s">
        <v>120</v>
      </c>
      <c r="G212" s="168" t="s">
        <v>121</v>
      </c>
      <c r="H212" s="150" t="s">
        <v>120</v>
      </c>
      <c r="I212" s="168" t="s">
        <v>121</v>
      </c>
    </row>
    <row r="213" spans="1:9" x14ac:dyDescent="0.3">
      <c r="A213" s="79" t="s">
        <v>3</v>
      </c>
      <c r="B213" s="61"/>
      <c r="C213" s="62"/>
      <c r="D213" s="156">
        <v>944706</v>
      </c>
      <c r="E213" s="157">
        <v>944706</v>
      </c>
      <c r="F213" s="157">
        <v>927664</v>
      </c>
      <c r="G213" s="157">
        <v>927664</v>
      </c>
      <c r="H213" s="157">
        <v>17042</v>
      </c>
      <c r="I213" s="158">
        <v>17042</v>
      </c>
    </row>
    <row r="214" spans="1:9" x14ac:dyDescent="0.3">
      <c r="A214" s="63" t="s">
        <v>124</v>
      </c>
      <c r="B214" s="145" t="s">
        <v>3</v>
      </c>
      <c r="C214" s="146"/>
      <c r="D214" s="159">
        <v>173937</v>
      </c>
      <c r="E214" s="160">
        <v>173937</v>
      </c>
      <c r="F214" s="160">
        <v>171908</v>
      </c>
      <c r="G214" s="160">
        <v>171908</v>
      </c>
      <c r="H214" s="160">
        <v>2029</v>
      </c>
      <c r="I214" s="161">
        <v>2029</v>
      </c>
    </row>
    <row r="215" spans="1:9" x14ac:dyDescent="0.3">
      <c r="A215" s="63"/>
      <c r="B215" s="172" t="s">
        <v>125</v>
      </c>
      <c r="C215" s="173"/>
      <c r="D215" s="159">
        <v>32435</v>
      </c>
      <c r="E215" s="160">
        <v>32445</v>
      </c>
      <c r="F215" s="160">
        <v>32146</v>
      </c>
      <c r="G215" s="160">
        <v>32143</v>
      </c>
      <c r="H215" s="160">
        <v>289</v>
      </c>
      <c r="I215" s="161">
        <v>302</v>
      </c>
    </row>
    <row r="216" spans="1:9" x14ac:dyDescent="0.3">
      <c r="A216" s="63"/>
      <c r="B216" s="172" t="s">
        <v>126</v>
      </c>
      <c r="C216" s="173"/>
      <c r="D216" s="159">
        <v>19926</v>
      </c>
      <c r="E216" s="160">
        <v>19939</v>
      </c>
      <c r="F216" s="160">
        <v>19674</v>
      </c>
      <c r="G216" s="160">
        <v>19684</v>
      </c>
      <c r="H216" s="160">
        <v>252</v>
      </c>
      <c r="I216" s="161">
        <v>255</v>
      </c>
    </row>
    <row r="217" spans="1:9" x14ac:dyDescent="0.3">
      <c r="A217" s="63"/>
      <c r="B217" s="172" t="s">
        <v>127</v>
      </c>
      <c r="C217" s="173"/>
      <c r="D217" s="159">
        <v>7302</v>
      </c>
      <c r="E217" s="160">
        <v>7303</v>
      </c>
      <c r="F217" s="160">
        <v>7202</v>
      </c>
      <c r="G217" s="160">
        <v>7204</v>
      </c>
      <c r="H217" s="160">
        <v>100</v>
      </c>
      <c r="I217" s="161">
        <v>99</v>
      </c>
    </row>
    <row r="218" spans="1:9" x14ac:dyDescent="0.3">
      <c r="A218" s="63"/>
      <c r="B218" s="172" t="s">
        <v>128</v>
      </c>
      <c r="C218" s="173"/>
      <c r="D218" s="159">
        <v>710</v>
      </c>
      <c r="E218" s="160">
        <v>712</v>
      </c>
      <c r="F218" s="160">
        <v>707</v>
      </c>
      <c r="G218" s="160">
        <v>707</v>
      </c>
      <c r="H218" s="160">
        <v>3</v>
      </c>
      <c r="I218" s="161">
        <v>5</v>
      </c>
    </row>
    <row r="219" spans="1:9" x14ac:dyDescent="0.3">
      <c r="A219" s="63"/>
      <c r="B219" s="172" t="s">
        <v>129</v>
      </c>
      <c r="C219" s="173"/>
      <c r="D219" s="159">
        <v>3016</v>
      </c>
      <c r="E219" s="160">
        <v>3016</v>
      </c>
      <c r="F219" s="160">
        <v>2985</v>
      </c>
      <c r="G219" s="160">
        <v>2987</v>
      </c>
      <c r="H219" s="160">
        <v>31</v>
      </c>
      <c r="I219" s="161">
        <v>29</v>
      </c>
    </row>
    <row r="220" spans="1:9" x14ac:dyDescent="0.3">
      <c r="A220" s="63"/>
      <c r="B220" s="172" t="s">
        <v>130</v>
      </c>
      <c r="C220" s="173"/>
      <c r="D220" s="159">
        <v>629</v>
      </c>
      <c r="E220" s="160">
        <v>632</v>
      </c>
      <c r="F220" s="160">
        <v>617</v>
      </c>
      <c r="G220" s="160">
        <v>622</v>
      </c>
      <c r="H220" s="160">
        <v>12</v>
      </c>
      <c r="I220" s="161">
        <v>10</v>
      </c>
    </row>
    <row r="221" spans="1:9" x14ac:dyDescent="0.3">
      <c r="A221" s="63"/>
      <c r="B221" s="172" t="s">
        <v>131</v>
      </c>
      <c r="C221" s="173"/>
      <c r="D221" s="159">
        <v>735</v>
      </c>
      <c r="E221" s="160">
        <v>747</v>
      </c>
      <c r="F221" s="160">
        <v>732</v>
      </c>
      <c r="G221" s="160">
        <v>741</v>
      </c>
      <c r="H221" s="160">
        <v>3</v>
      </c>
      <c r="I221" s="161">
        <v>6</v>
      </c>
    </row>
    <row r="222" spans="1:9" x14ac:dyDescent="0.3">
      <c r="A222" s="63"/>
      <c r="B222" s="172" t="s">
        <v>132</v>
      </c>
      <c r="C222" s="173"/>
      <c r="D222" s="159">
        <v>758</v>
      </c>
      <c r="E222" s="160">
        <v>760</v>
      </c>
      <c r="F222" s="160">
        <v>747</v>
      </c>
      <c r="G222" s="160">
        <v>748</v>
      </c>
      <c r="H222" s="160">
        <v>11</v>
      </c>
      <c r="I222" s="161">
        <v>12</v>
      </c>
    </row>
    <row r="223" spans="1:9" x14ac:dyDescent="0.3">
      <c r="A223" s="63"/>
      <c r="B223" s="172" t="s">
        <v>133</v>
      </c>
      <c r="C223" s="173"/>
      <c r="D223" s="159">
        <v>2530</v>
      </c>
      <c r="E223" s="160">
        <v>2484</v>
      </c>
      <c r="F223" s="160">
        <v>2494</v>
      </c>
      <c r="G223" s="160">
        <v>2455</v>
      </c>
      <c r="H223" s="160">
        <v>36</v>
      </c>
      <c r="I223" s="161">
        <v>29</v>
      </c>
    </row>
    <row r="224" spans="1:9" x14ac:dyDescent="0.3">
      <c r="A224" s="63"/>
      <c r="B224" s="172" t="s">
        <v>134</v>
      </c>
      <c r="C224" s="173"/>
      <c r="D224" s="159">
        <v>6889</v>
      </c>
      <c r="E224" s="160">
        <v>6874</v>
      </c>
      <c r="F224" s="160">
        <v>6824</v>
      </c>
      <c r="G224" s="160">
        <v>6809</v>
      </c>
      <c r="H224" s="160">
        <v>65</v>
      </c>
      <c r="I224" s="161">
        <v>65</v>
      </c>
    </row>
    <row r="225" spans="1:9" x14ac:dyDescent="0.3">
      <c r="A225" s="63"/>
      <c r="B225" s="172" t="s">
        <v>135</v>
      </c>
      <c r="C225" s="173"/>
      <c r="D225" s="159">
        <v>5150</v>
      </c>
      <c r="E225" s="160">
        <v>5201</v>
      </c>
      <c r="F225" s="160">
        <v>5080</v>
      </c>
      <c r="G225" s="160">
        <v>5131</v>
      </c>
      <c r="H225" s="160">
        <v>70</v>
      </c>
      <c r="I225" s="161">
        <v>70</v>
      </c>
    </row>
    <row r="226" spans="1:9" x14ac:dyDescent="0.3">
      <c r="A226" s="63"/>
      <c r="B226" s="172" t="s">
        <v>136</v>
      </c>
      <c r="C226" s="173"/>
      <c r="D226" s="159">
        <v>3676</v>
      </c>
      <c r="E226" s="160">
        <v>3533</v>
      </c>
      <c r="F226" s="160">
        <v>3676</v>
      </c>
      <c r="G226" s="160">
        <v>3523</v>
      </c>
      <c r="H226" s="160" t="s">
        <v>53</v>
      </c>
      <c r="I226" s="161">
        <v>10</v>
      </c>
    </row>
    <row r="227" spans="1:9" x14ac:dyDescent="0.3">
      <c r="A227" s="63"/>
      <c r="B227" s="172" t="s">
        <v>137</v>
      </c>
      <c r="C227" s="173"/>
      <c r="D227" s="159">
        <v>5592</v>
      </c>
      <c r="E227" s="160">
        <v>5682</v>
      </c>
      <c r="F227" s="160">
        <v>5529</v>
      </c>
      <c r="G227" s="160">
        <v>5630</v>
      </c>
      <c r="H227" s="160">
        <v>63</v>
      </c>
      <c r="I227" s="161">
        <v>52</v>
      </c>
    </row>
    <row r="228" spans="1:9" x14ac:dyDescent="0.3">
      <c r="A228" s="63"/>
      <c r="B228" s="172" t="s">
        <v>138</v>
      </c>
      <c r="C228" s="173"/>
      <c r="D228" s="159">
        <v>1556</v>
      </c>
      <c r="E228" s="160">
        <v>1561</v>
      </c>
      <c r="F228" s="160">
        <v>1515</v>
      </c>
      <c r="G228" s="160">
        <v>1519</v>
      </c>
      <c r="H228" s="160">
        <v>41</v>
      </c>
      <c r="I228" s="161">
        <v>42</v>
      </c>
    </row>
    <row r="229" spans="1:9" x14ac:dyDescent="0.3">
      <c r="A229" s="63"/>
      <c r="B229" s="172" t="s">
        <v>139</v>
      </c>
      <c r="C229" s="173"/>
      <c r="D229" s="159">
        <v>1130</v>
      </c>
      <c r="E229" s="160">
        <v>1126</v>
      </c>
      <c r="F229" s="160">
        <v>1123</v>
      </c>
      <c r="G229" s="160">
        <v>1118</v>
      </c>
      <c r="H229" s="160">
        <v>7</v>
      </c>
      <c r="I229" s="161">
        <v>8</v>
      </c>
    </row>
    <row r="230" spans="1:9" x14ac:dyDescent="0.3">
      <c r="A230" s="63"/>
      <c r="B230" s="172" t="s">
        <v>140</v>
      </c>
      <c r="C230" s="173"/>
      <c r="D230" s="159">
        <v>344</v>
      </c>
      <c r="E230" s="160">
        <v>348</v>
      </c>
      <c r="F230" s="160">
        <v>344</v>
      </c>
      <c r="G230" s="160">
        <v>347</v>
      </c>
      <c r="H230" s="160" t="s">
        <v>53</v>
      </c>
      <c r="I230" s="161">
        <v>1</v>
      </c>
    </row>
    <row r="231" spans="1:9" x14ac:dyDescent="0.3">
      <c r="A231" s="63"/>
      <c r="B231" s="172" t="s">
        <v>141</v>
      </c>
      <c r="C231" s="173"/>
      <c r="D231" s="159">
        <v>10471</v>
      </c>
      <c r="E231" s="160">
        <v>10457</v>
      </c>
      <c r="F231" s="160">
        <v>10297</v>
      </c>
      <c r="G231" s="160">
        <v>10290</v>
      </c>
      <c r="H231" s="160">
        <v>174</v>
      </c>
      <c r="I231" s="161">
        <v>167</v>
      </c>
    </row>
    <row r="232" spans="1:9" x14ac:dyDescent="0.3">
      <c r="A232" s="63"/>
      <c r="B232" s="172" t="s">
        <v>142</v>
      </c>
      <c r="C232" s="173"/>
      <c r="D232" s="159">
        <v>3490</v>
      </c>
      <c r="E232" s="160">
        <v>3492</v>
      </c>
      <c r="F232" s="160">
        <v>3469</v>
      </c>
      <c r="G232" s="160">
        <v>3471</v>
      </c>
      <c r="H232" s="160">
        <v>21</v>
      </c>
      <c r="I232" s="161">
        <v>21</v>
      </c>
    </row>
    <row r="233" spans="1:9" x14ac:dyDescent="0.3">
      <c r="A233" s="63"/>
      <c r="B233" s="172" t="s">
        <v>143</v>
      </c>
      <c r="C233" s="173"/>
      <c r="D233" s="159">
        <v>14186</v>
      </c>
      <c r="E233" s="160">
        <v>14173</v>
      </c>
      <c r="F233" s="160">
        <v>13880</v>
      </c>
      <c r="G233" s="160">
        <v>13872</v>
      </c>
      <c r="H233" s="160">
        <v>306</v>
      </c>
      <c r="I233" s="161">
        <v>301</v>
      </c>
    </row>
    <row r="234" spans="1:9" x14ac:dyDescent="0.3">
      <c r="A234" s="63"/>
      <c r="B234" s="172" t="s">
        <v>144</v>
      </c>
      <c r="C234" s="173"/>
      <c r="D234" s="159">
        <v>5581</v>
      </c>
      <c r="E234" s="160">
        <v>5589</v>
      </c>
      <c r="F234" s="160">
        <v>5468</v>
      </c>
      <c r="G234" s="160">
        <v>5476</v>
      </c>
      <c r="H234" s="160">
        <v>113</v>
      </c>
      <c r="I234" s="161">
        <v>113</v>
      </c>
    </row>
    <row r="235" spans="1:9" x14ac:dyDescent="0.3">
      <c r="A235" s="63"/>
      <c r="B235" s="172" t="s">
        <v>145</v>
      </c>
      <c r="C235" s="173"/>
      <c r="D235" s="159">
        <v>8695</v>
      </c>
      <c r="E235" s="160">
        <v>8672</v>
      </c>
      <c r="F235" s="160">
        <v>8654</v>
      </c>
      <c r="G235" s="160">
        <v>8631</v>
      </c>
      <c r="H235" s="160">
        <v>41</v>
      </c>
      <c r="I235" s="161">
        <v>41</v>
      </c>
    </row>
    <row r="236" spans="1:9" x14ac:dyDescent="0.3">
      <c r="A236" s="63"/>
      <c r="B236" s="172" t="s">
        <v>146</v>
      </c>
      <c r="C236" s="173"/>
      <c r="D236" s="159">
        <v>17036</v>
      </c>
      <c r="E236" s="160">
        <v>17092</v>
      </c>
      <c r="F236" s="160">
        <v>16843</v>
      </c>
      <c r="G236" s="160">
        <v>16901</v>
      </c>
      <c r="H236" s="160">
        <v>193</v>
      </c>
      <c r="I236" s="161">
        <v>191</v>
      </c>
    </row>
    <row r="237" spans="1:9" x14ac:dyDescent="0.3">
      <c r="A237" s="63"/>
      <c r="B237" s="172" t="s">
        <v>147</v>
      </c>
      <c r="C237" s="173"/>
      <c r="D237" s="159">
        <v>6579</v>
      </c>
      <c r="E237" s="160">
        <v>6559</v>
      </c>
      <c r="F237" s="160">
        <v>6579</v>
      </c>
      <c r="G237" s="160">
        <v>6559</v>
      </c>
      <c r="H237" s="160" t="s">
        <v>53</v>
      </c>
      <c r="I237" s="161" t="s">
        <v>53</v>
      </c>
    </row>
    <row r="238" spans="1:9" x14ac:dyDescent="0.3">
      <c r="A238" s="63"/>
      <c r="B238" s="172" t="s">
        <v>148</v>
      </c>
      <c r="C238" s="173"/>
      <c r="D238" s="159">
        <v>3550</v>
      </c>
      <c r="E238" s="160">
        <v>3506</v>
      </c>
      <c r="F238" s="160">
        <v>3530</v>
      </c>
      <c r="G238" s="160">
        <v>3485</v>
      </c>
      <c r="H238" s="160">
        <v>20</v>
      </c>
      <c r="I238" s="161">
        <v>21</v>
      </c>
    </row>
    <row r="239" spans="1:9" x14ac:dyDescent="0.3">
      <c r="A239" s="63"/>
      <c r="B239" s="172" t="s">
        <v>149</v>
      </c>
      <c r="C239" s="173"/>
      <c r="D239" s="159">
        <v>10499</v>
      </c>
      <c r="E239" s="160">
        <v>10073</v>
      </c>
      <c r="F239" s="160">
        <v>10324</v>
      </c>
      <c r="G239" s="160">
        <v>9897</v>
      </c>
      <c r="H239" s="160">
        <v>175</v>
      </c>
      <c r="I239" s="161">
        <v>176</v>
      </c>
    </row>
    <row r="240" spans="1:9" x14ac:dyDescent="0.3">
      <c r="A240" s="63"/>
      <c r="B240" s="172" t="s">
        <v>150</v>
      </c>
      <c r="C240" s="173"/>
      <c r="D240" s="159">
        <v>1472</v>
      </c>
      <c r="E240" s="160">
        <v>1464</v>
      </c>
      <c r="F240" s="160">
        <v>1469</v>
      </c>
      <c r="G240" s="160">
        <v>1461</v>
      </c>
      <c r="H240" s="160">
        <v>3</v>
      </c>
      <c r="I240" s="161">
        <v>3</v>
      </c>
    </row>
    <row r="241" spans="1:9" x14ac:dyDescent="0.3">
      <c r="A241" s="63"/>
      <c r="B241" s="172" t="s">
        <v>68</v>
      </c>
      <c r="C241" s="173"/>
      <c r="D241" s="159" t="s">
        <v>53</v>
      </c>
      <c r="E241" s="160">
        <v>436</v>
      </c>
      <c r="F241" s="160" t="s">
        <v>53</v>
      </c>
      <c r="G241" s="160">
        <v>436</v>
      </c>
      <c r="H241" s="160" t="s">
        <v>53</v>
      </c>
      <c r="I241" s="161" t="s">
        <v>53</v>
      </c>
    </row>
    <row r="242" spans="1:9" x14ac:dyDescent="0.3">
      <c r="A242" s="63"/>
      <c r="B242" s="172" t="s">
        <v>151</v>
      </c>
      <c r="C242" s="173"/>
      <c r="D242" s="159" t="s">
        <v>53</v>
      </c>
      <c r="E242" s="160">
        <v>61</v>
      </c>
      <c r="F242" s="160" t="s">
        <v>53</v>
      </c>
      <c r="G242" s="160">
        <v>61</v>
      </c>
      <c r="H242" s="160" t="s">
        <v>53</v>
      </c>
      <c r="I242" s="161" t="s">
        <v>53</v>
      </c>
    </row>
    <row r="243" spans="1:9" x14ac:dyDescent="0.3">
      <c r="A243" s="174" t="s">
        <v>152</v>
      </c>
      <c r="B243" s="145" t="s">
        <v>3</v>
      </c>
      <c r="C243" s="146"/>
      <c r="D243" s="159">
        <v>511415</v>
      </c>
      <c r="E243" s="160">
        <v>511415</v>
      </c>
      <c r="F243" s="160">
        <v>502498</v>
      </c>
      <c r="G243" s="160">
        <v>502498</v>
      </c>
      <c r="H243" s="160">
        <v>8917</v>
      </c>
      <c r="I243" s="161">
        <v>8917</v>
      </c>
    </row>
    <row r="244" spans="1:9" x14ac:dyDescent="0.3">
      <c r="A244" s="63"/>
      <c r="B244" s="172" t="s">
        <v>125</v>
      </c>
      <c r="C244" s="173"/>
      <c r="D244" s="159">
        <v>89393</v>
      </c>
      <c r="E244" s="160">
        <v>89251</v>
      </c>
      <c r="F244" s="160">
        <v>87974</v>
      </c>
      <c r="G244" s="160">
        <v>87830</v>
      </c>
      <c r="H244" s="160">
        <v>1419</v>
      </c>
      <c r="I244" s="161">
        <v>1421</v>
      </c>
    </row>
    <row r="245" spans="1:9" x14ac:dyDescent="0.3">
      <c r="A245" s="63"/>
      <c r="B245" s="172" t="s">
        <v>126</v>
      </c>
      <c r="C245" s="173"/>
      <c r="D245" s="159">
        <v>60543</v>
      </c>
      <c r="E245" s="160">
        <v>60505</v>
      </c>
      <c r="F245" s="160">
        <v>59407</v>
      </c>
      <c r="G245" s="160">
        <v>59355</v>
      </c>
      <c r="H245" s="160">
        <v>1136</v>
      </c>
      <c r="I245" s="161">
        <v>1150</v>
      </c>
    </row>
    <row r="246" spans="1:9" x14ac:dyDescent="0.3">
      <c r="A246" s="63"/>
      <c r="B246" s="172" t="s">
        <v>127</v>
      </c>
      <c r="C246" s="173"/>
      <c r="D246" s="159">
        <v>24230</v>
      </c>
      <c r="E246" s="160">
        <v>24262</v>
      </c>
      <c r="F246" s="160">
        <v>23837</v>
      </c>
      <c r="G246" s="160">
        <v>23875</v>
      </c>
      <c r="H246" s="160">
        <v>393</v>
      </c>
      <c r="I246" s="161">
        <v>387</v>
      </c>
    </row>
    <row r="247" spans="1:9" x14ac:dyDescent="0.3">
      <c r="A247" s="63"/>
      <c r="B247" s="172" t="s">
        <v>128</v>
      </c>
      <c r="C247" s="173"/>
      <c r="D247" s="159">
        <v>2176</v>
      </c>
      <c r="E247" s="160">
        <v>2193</v>
      </c>
      <c r="F247" s="160">
        <v>2155</v>
      </c>
      <c r="G247" s="160">
        <v>2162</v>
      </c>
      <c r="H247" s="160">
        <v>21</v>
      </c>
      <c r="I247" s="161">
        <v>31</v>
      </c>
    </row>
    <row r="248" spans="1:9" x14ac:dyDescent="0.3">
      <c r="A248" s="63"/>
      <c r="B248" s="172" t="s">
        <v>129</v>
      </c>
      <c r="C248" s="173"/>
      <c r="D248" s="159">
        <v>9036</v>
      </c>
      <c r="E248" s="160">
        <v>9178</v>
      </c>
      <c r="F248" s="160">
        <v>8905</v>
      </c>
      <c r="G248" s="160">
        <v>9015</v>
      </c>
      <c r="H248" s="160">
        <v>131</v>
      </c>
      <c r="I248" s="161">
        <v>163</v>
      </c>
    </row>
    <row r="249" spans="1:9" x14ac:dyDescent="0.3">
      <c r="A249" s="63"/>
      <c r="B249" s="172" t="s">
        <v>130</v>
      </c>
      <c r="C249" s="173"/>
      <c r="D249" s="159">
        <v>2268</v>
      </c>
      <c r="E249" s="160">
        <v>2285</v>
      </c>
      <c r="F249" s="160">
        <v>2261</v>
      </c>
      <c r="G249" s="160">
        <v>2268</v>
      </c>
      <c r="H249" s="160">
        <v>7</v>
      </c>
      <c r="I249" s="161">
        <v>17</v>
      </c>
    </row>
    <row r="250" spans="1:9" x14ac:dyDescent="0.3">
      <c r="A250" s="63"/>
      <c r="B250" s="172" t="s">
        <v>131</v>
      </c>
      <c r="C250" s="173"/>
      <c r="D250" s="159">
        <v>2289</v>
      </c>
      <c r="E250" s="160">
        <v>2307</v>
      </c>
      <c r="F250" s="160">
        <v>2275</v>
      </c>
      <c r="G250" s="160">
        <v>2289</v>
      </c>
      <c r="H250" s="160">
        <v>14</v>
      </c>
      <c r="I250" s="161">
        <v>18</v>
      </c>
    </row>
    <row r="251" spans="1:9" x14ac:dyDescent="0.3">
      <c r="A251" s="63"/>
      <c r="B251" s="172" t="s">
        <v>132</v>
      </c>
      <c r="C251" s="173"/>
      <c r="D251" s="159">
        <v>2368</v>
      </c>
      <c r="E251" s="160">
        <v>2369</v>
      </c>
      <c r="F251" s="160">
        <v>2308</v>
      </c>
      <c r="G251" s="160">
        <v>2316</v>
      </c>
      <c r="H251" s="160">
        <v>60</v>
      </c>
      <c r="I251" s="161">
        <v>53</v>
      </c>
    </row>
    <row r="252" spans="1:9" x14ac:dyDescent="0.3">
      <c r="A252" s="63"/>
      <c r="B252" s="172" t="s">
        <v>133</v>
      </c>
      <c r="C252" s="173"/>
      <c r="D252" s="159">
        <v>7816</v>
      </c>
      <c r="E252" s="160">
        <v>7589</v>
      </c>
      <c r="F252" s="160">
        <v>7624</v>
      </c>
      <c r="G252" s="160">
        <v>7480</v>
      </c>
      <c r="H252" s="160">
        <v>192</v>
      </c>
      <c r="I252" s="161">
        <v>109</v>
      </c>
    </row>
    <row r="253" spans="1:9" x14ac:dyDescent="0.3">
      <c r="A253" s="63"/>
      <c r="B253" s="172" t="s">
        <v>134</v>
      </c>
      <c r="C253" s="173"/>
      <c r="D253" s="159">
        <v>21861</v>
      </c>
      <c r="E253" s="160">
        <v>21937</v>
      </c>
      <c r="F253" s="160">
        <v>21330</v>
      </c>
      <c r="G253" s="160">
        <v>21402</v>
      </c>
      <c r="H253" s="160">
        <v>531</v>
      </c>
      <c r="I253" s="161">
        <v>535</v>
      </c>
    </row>
    <row r="254" spans="1:9" x14ac:dyDescent="0.3">
      <c r="A254" s="63"/>
      <c r="B254" s="172" t="s">
        <v>135</v>
      </c>
      <c r="C254" s="173"/>
      <c r="D254" s="159">
        <v>15408</v>
      </c>
      <c r="E254" s="160">
        <v>15758</v>
      </c>
      <c r="F254" s="160">
        <v>15020</v>
      </c>
      <c r="G254" s="160">
        <v>15394</v>
      </c>
      <c r="H254" s="160">
        <v>388</v>
      </c>
      <c r="I254" s="161">
        <v>364</v>
      </c>
    </row>
    <row r="255" spans="1:9" x14ac:dyDescent="0.3">
      <c r="A255" s="63"/>
      <c r="B255" s="172" t="s">
        <v>136</v>
      </c>
      <c r="C255" s="173"/>
      <c r="D255" s="159">
        <v>10151</v>
      </c>
      <c r="E255" s="160">
        <v>9942</v>
      </c>
      <c r="F255" s="160">
        <v>10115</v>
      </c>
      <c r="G255" s="160">
        <v>9875</v>
      </c>
      <c r="H255" s="160">
        <v>36</v>
      </c>
      <c r="I255" s="161">
        <v>67</v>
      </c>
    </row>
    <row r="256" spans="1:9" x14ac:dyDescent="0.3">
      <c r="A256" s="63"/>
      <c r="B256" s="172" t="s">
        <v>137</v>
      </c>
      <c r="C256" s="173"/>
      <c r="D256" s="159">
        <v>17531</v>
      </c>
      <c r="E256" s="160">
        <v>17426</v>
      </c>
      <c r="F256" s="160">
        <v>17237</v>
      </c>
      <c r="G256" s="160">
        <v>17179</v>
      </c>
      <c r="H256" s="160">
        <v>294</v>
      </c>
      <c r="I256" s="161">
        <v>247</v>
      </c>
    </row>
    <row r="257" spans="1:9" x14ac:dyDescent="0.3">
      <c r="A257" s="63"/>
      <c r="B257" s="172" t="s">
        <v>138</v>
      </c>
      <c r="C257" s="173"/>
      <c r="D257" s="159">
        <v>4834</v>
      </c>
      <c r="E257" s="160">
        <v>4811</v>
      </c>
      <c r="F257" s="160">
        <v>4656</v>
      </c>
      <c r="G257" s="160">
        <v>4635</v>
      </c>
      <c r="H257" s="160">
        <v>178</v>
      </c>
      <c r="I257" s="161">
        <v>176</v>
      </c>
    </row>
    <row r="258" spans="1:9" x14ac:dyDescent="0.3">
      <c r="A258" s="63"/>
      <c r="B258" s="172" t="s">
        <v>139</v>
      </c>
      <c r="C258" s="173"/>
      <c r="D258" s="159">
        <v>3242</v>
      </c>
      <c r="E258" s="160">
        <v>3233</v>
      </c>
      <c r="F258" s="160">
        <v>3162</v>
      </c>
      <c r="G258" s="160">
        <v>3178</v>
      </c>
      <c r="H258" s="160">
        <v>80</v>
      </c>
      <c r="I258" s="161">
        <v>55</v>
      </c>
    </row>
    <row r="259" spans="1:9" x14ac:dyDescent="0.3">
      <c r="A259" s="63"/>
      <c r="B259" s="172" t="s">
        <v>140</v>
      </c>
      <c r="C259" s="173"/>
      <c r="D259" s="159">
        <v>959</v>
      </c>
      <c r="E259" s="160">
        <v>972</v>
      </c>
      <c r="F259" s="160">
        <v>959</v>
      </c>
      <c r="G259" s="160">
        <v>962</v>
      </c>
      <c r="H259" s="160" t="s">
        <v>53</v>
      </c>
      <c r="I259" s="161">
        <v>10</v>
      </c>
    </row>
    <row r="260" spans="1:9" x14ac:dyDescent="0.3">
      <c r="A260" s="63"/>
      <c r="B260" s="172" t="s">
        <v>141</v>
      </c>
      <c r="C260" s="173"/>
      <c r="D260" s="159">
        <v>31144</v>
      </c>
      <c r="E260" s="160">
        <v>31108</v>
      </c>
      <c r="F260" s="160">
        <v>30432</v>
      </c>
      <c r="G260" s="160">
        <v>30374</v>
      </c>
      <c r="H260" s="160">
        <v>712</v>
      </c>
      <c r="I260" s="161">
        <v>734</v>
      </c>
    </row>
    <row r="261" spans="1:9" x14ac:dyDescent="0.3">
      <c r="A261" s="63"/>
      <c r="B261" s="172" t="s">
        <v>142</v>
      </c>
      <c r="C261" s="173"/>
      <c r="D261" s="159">
        <v>10041</v>
      </c>
      <c r="E261" s="160">
        <v>10039</v>
      </c>
      <c r="F261" s="160">
        <v>9930</v>
      </c>
      <c r="G261" s="160">
        <v>9940</v>
      </c>
      <c r="H261" s="160">
        <v>111</v>
      </c>
      <c r="I261" s="161">
        <v>99</v>
      </c>
    </row>
    <row r="262" spans="1:9" x14ac:dyDescent="0.3">
      <c r="A262" s="63"/>
      <c r="B262" s="172" t="s">
        <v>143</v>
      </c>
      <c r="C262" s="173"/>
      <c r="D262" s="159">
        <v>42286</v>
      </c>
      <c r="E262" s="160">
        <v>42282</v>
      </c>
      <c r="F262" s="160">
        <v>41417</v>
      </c>
      <c r="G262" s="160">
        <v>41356</v>
      </c>
      <c r="H262" s="160">
        <v>869</v>
      </c>
      <c r="I262" s="161">
        <v>926</v>
      </c>
    </row>
    <row r="263" spans="1:9" x14ac:dyDescent="0.3">
      <c r="A263" s="63"/>
      <c r="B263" s="172" t="s">
        <v>144</v>
      </c>
      <c r="C263" s="173"/>
      <c r="D263" s="159">
        <v>16567</v>
      </c>
      <c r="E263" s="160">
        <v>16591</v>
      </c>
      <c r="F263" s="160">
        <v>16232</v>
      </c>
      <c r="G263" s="160">
        <v>16252</v>
      </c>
      <c r="H263" s="160">
        <v>335</v>
      </c>
      <c r="I263" s="161">
        <v>339</v>
      </c>
    </row>
    <row r="264" spans="1:9" x14ac:dyDescent="0.3">
      <c r="A264" s="63"/>
      <c r="B264" s="172" t="s">
        <v>145</v>
      </c>
      <c r="C264" s="173"/>
      <c r="D264" s="159">
        <v>15937</v>
      </c>
      <c r="E264" s="160">
        <v>15903</v>
      </c>
      <c r="F264" s="160">
        <v>15732</v>
      </c>
      <c r="G264" s="160">
        <v>15699</v>
      </c>
      <c r="H264" s="160">
        <v>205</v>
      </c>
      <c r="I264" s="161">
        <v>204</v>
      </c>
    </row>
    <row r="265" spans="1:9" x14ac:dyDescent="0.3">
      <c r="A265" s="63"/>
      <c r="B265" s="172" t="s">
        <v>146</v>
      </c>
      <c r="C265" s="173"/>
      <c r="D265" s="159">
        <v>53216</v>
      </c>
      <c r="E265" s="160">
        <v>53347</v>
      </c>
      <c r="F265" s="160">
        <v>52287</v>
      </c>
      <c r="G265" s="160">
        <v>52445</v>
      </c>
      <c r="H265" s="160">
        <v>929</v>
      </c>
      <c r="I265" s="161">
        <v>902</v>
      </c>
    </row>
    <row r="266" spans="1:9" x14ac:dyDescent="0.3">
      <c r="A266" s="63"/>
      <c r="B266" s="172" t="s">
        <v>147</v>
      </c>
      <c r="C266" s="173"/>
      <c r="D266" s="159">
        <v>20440</v>
      </c>
      <c r="E266" s="160">
        <v>20391</v>
      </c>
      <c r="F266" s="160">
        <v>20259</v>
      </c>
      <c r="G266" s="160">
        <v>20208</v>
      </c>
      <c r="H266" s="160">
        <v>181</v>
      </c>
      <c r="I266" s="161">
        <v>183</v>
      </c>
    </row>
    <row r="267" spans="1:9" x14ac:dyDescent="0.3">
      <c r="A267" s="63"/>
      <c r="B267" s="172" t="s">
        <v>148</v>
      </c>
      <c r="C267" s="173"/>
      <c r="D267" s="159">
        <v>11273</v>
      </c>
      <c r="E267" s="160">
        <v>11189</v>
      </c>
      <c r="F267" s="160">
        <v>11140</v>
      </c>
      <c r="G267" s="160">
        <v>11053</v>
      </c>
      <c r="H267" s="160">
        <v>133</v>
      </c>
      <c r="I267" s="161">
        <v>136</v>
      </c>
    </row>
    <row r="268" spans="1:9" x14ac:dyDescent="0.3">
      <c r="A268" s="63"/>
      <c r="B268" s="172" t="s">
        <v>149</v>
      </c>
      <c r="C268" s="173"/>
      <c r="D268" s="159">
        <v>31726</v>
      </c>
      <c r="E268" s="160">
        <v>29985</v>
      </c>
      <c r="F268" s="160">
        <v>31261</v>
      </c>
      <c r="G268" s="160">
        <v>29498</v>
      </c>
      <c r="H268" s="160">
        <v>465</v>
      </c>
      <c r="I268" s="161">
        <v>487</v>
      </c>
    </row>
    <row r="269" spans="1:9" x14ac:dyDescent="0.3">
      <c r="A269" s="63"/>
      <c r="B269" s="172" t="s">
        <v>150</v>
      </c>
      <c r="C269" s="173"/>
      <c r="D269" s="159">
        <v>4680</v>
      </c>
      <c r="E269" s="160">
        <v>4660</v>
      </c>
      <c r="F269" s="160">
        <v>4583</v>
      </c>
      <c r="G269" s="160">
        <v>4562</v>
      </c>
      <c r="H269" s="160">
        <v>97</v>
      </c>
      <c r="I269" s="161">
        <v>98</v>
      </c>
    </row>
    <row r="270" spans="1:9" x14ac:dyDescent="0.3">
      <c r="A270" s="63"/>
      <c r="B270" s="172" t="s">
        <v>68</v>
      </c>
      <c r="C270" s="173"/>
      <c r="D270" s="159" t="s">
        <v>53</v>
      </c>
      <c r="E270" s="160">
        <v>1778</v>
      </c>
      <c r="F270" s="160" t="s">
        <v>53</v>
      </c>
      <c r="G270" s="160">
        <v>1776</v>
      </c>
      <c r="H270" s="160" t="s">
        <v>53</v>
      </c>
      <c r="I270" s="161">
        <v>2</v>
      </c>
    </row>
    <row r="271" spans="1:9" x14ac:dyDescent="0.3">
      <c r="A271" s="63"/>
      <c r="B271" s="172" t="s">
        <v>151</v>
      </c>
      <c r="C271" s="173"/>
      <c r="D271" s="159" t="s">
        <v>53</v>
      </c>
      <c r="E271" s="160">
        <v>124</v>
      </c>
      <c r="F271" s="160" t="s">
        <v>53</v>
      </c>
      <c r="G271" s="160">
        <v>120</v>
      </c>
      <c r="H271" s="160" t="s">
        <v>53</v>
      </c>
      <c r="I271" s="161">
        <v>4</v>
      </c>
    </row>
    <row r="272" spans="1:9" x14ac:dyDescent="0.3">
      <c r="A272" s="174" t="s">
        <v>96</v>
      </c>
      <c r="B272" s="145" t="s">
        <v>3</v>
      </c>
      <c r="C272" s="146"/>
      <c r="D272" s="159">
        <v>259354</v>
      </c>
      <c r="E272" s="160">
        <v>259354</v>
      </c>
      <c r="F272" s="160">
        <v>253258</v>
      </c>
      <c r="G272" s="160">
        <v>253258</v>
      </c>
      <c r="H272" s="160">
        <v>6096</v>
      </c>
      <c r="I272" s="161">
        <v>6096</v>
      </c>
    </row>
    <row r="273" spans="1:9" x14ac:dyDescent="0.3">
      <c r="A273" s="63"/>
      <c r="B273" s="172" t="s">
        <v>125</v>
      </c>
      <c r="C273" s="173"/>
      <c r="D273" s="159">
        <v>42413</v>
      </c>
      <c r="E273" s="160">
        <v>42474</v>
      </c>
      <c r="F273" s="160">
        <v>41406</v>
      </c>
      <c r="G273" s="160">
        <v>41452</v>
      </c>
      <c r="H273" s="160">
        <v>1007</v>
      </c>
      <c r="I273" s="161">
        <v>1022</v>
      </c>
    </row>
    <row r="274" spans="1:9" x14ac:dyDescent="0.3">
      <c r="A274" s="63"/>
      <c r="B274" s="172" t="s">
        <v>126</v>
      </c>
      <c r="C274" s="173"/>
      <c r="D274" s="159">
        <v>28990</v>
      </c>
      <c r="E274" s="160">
        <v>28859</v>
      </c>
      <c r="F274" s="160">
        <v>28216</v>
      </c>
      <c r="G274" s="160">
        <v>28081</v>
      </c>
      <c r="H274" s="160">
        <v>774</v>
      </c>
      <c r="I274" s="161">
        <v>778</v>
      </c>
    </row>
    <row r="275" spans="1:9" x14ac:dyDescent="0.3">
      <c r="A275" s="63"/>
      <c r="B275" s="172" t="s">
        <v>127</v>
      </c>
      <c r="C275" s="173"/>
      <c r="D275" s="159">
        <v>11981</v>
      </c>
      <c r="E275" s="160">
        <v>12103</v>
      </c>
      <c r="F275" s="160">
        <v>11724</v>
      </c>
      <c r="G275" s="160">
        <v>11840</v>
      </c>
      <c r="H275" s="160">
        <v>257</v>
      </c>
      <c r="I275" s="161">
        <v>263</v>
      </c>
    </row>
    <row r="276" spans="1:9" x14ac:dyDescent="0.3">
      <c r="A276" s="63"/>
      <c r="B276" s="172" t="s">
        <v>128</v>
      </c>
      <c r="C276" s="173"/>
      <c r="D276" s="159">
        <v>1061</v>
      </c>
      <c r="E276" s="160">
        <v>1103</v>
      </c>
      <c r="F276" s="160">
        <v>1051</v>
      </c>
      <c r="G276" s="160">
        <v>1081</v>
      </c>
      <c r="H276" s="160">
        <v>10</v>
      </c>
      <c r="I276" s="161">
        <v>22</v>
      </c>
    </row>
    <row r="277" spans="1:9" x14ac:dyDescent="0.3">
      <c r="A277" s="63"/>
      <c r="B277" s="172" t="s">
        <v>129</v>
      </c>
      <c r="C277" s="173"/>
      <c r="D277" s="159">
        <v>4748</v>
      </c>
      <c r="E277" s="160">
        <v>4741</v>
      </c>
      <c r="F277" s="160">
        <v>4702</v>
      </c>
      <c r="G277" s="160">
        <v>4649</v>
      </c>
      <c r="H277" s="160">
        <v>46</v>
      </c>
      <c r="I277" s="161">
        <v>92</v>
      </c>
    </row>
    <row r="278" spans="1:9" x14ac:dyDescent="0.3">
      <c r="A278" s="63"/>
      <c r="B278" s="172" t="s">
        <v>130</v>
      </c>
      <c r="C278" s="173"/>
      <c r="D278" s="159">
        <v>1191</v>
      </c>
      <c r="E278" s="160">
        <v>1165</v>
      </c>
      <c r="F278" s="160">
        <v>1158</v>
      </c>
      <c r="G278" s="160">
        <v>1139</v>
      </c>
      <c r="H278" s="160">
        <v>33</v>
      </c>
      <c r="I278" s="161">
        <v>26</v>
      </c>
    </row>
    <row r="279" spans="1:9" x14ac:dyDescent="0.3">
      <c r="A279" s="63"/>
      <c r="B279" s="172" t="s">
        <v>131</v>
      </c>
      <c r="C279" s="173"/>
      <c r="D279" s="159">
        <v>1140</v>
      </c>
      <c r="E279" s="160">
        <v>1157</v>
      </c>
      <c r="F279" s="160">
        <v>1128</v>
      </c>
      <c r="G279" s="160">
        <v>1133</v>
      </c>
      <c r="H279" s="160">
        <v>12</v>
      </c>
      <c r="I279" s="161">
        <v>24</v>
      </c>
    </row>
    <row r="280" spans="1:9" x14ac:dyDescent="0.3">
      <c r="A280" s="63"/>
      <c r="B280" s="172" t="s">
        <v>132</v>
      </c>
      <c r="C280" s="173"/>
      <c r="D280" s="159">
        <v>1158</v>
      </c>
      <c r="E280" s="160">
        <v>1189</v>
      </c>
      <c r="F280" s="160">
        <v>1133</v>
      </c>
      <c r="G280" s="160">
        <v>1162</v>
      </c>
      <c r="H280" s="160">
        <v>25</v>
      </c>
      <c r="I280" s="161">
        <v>27</v>
      </c>
    </row>
    <row r="281" spans="1:9" x14ac:dyDescent="0.3">
      <c r="A281" s="63"/>
      <c r="B281" s="172" t="s">
        <v>133</v>
      </c>
      <c r="C281" s="173"/>
      <c r="D281" s="159">
        <v>3920</v>
      </c>
      <c r="E281" s="160">
        <v>3700</v>
      </c>
      <c r="F281" s="160">
        <v>3752</v>
      </c>
      <c r="G281" s="160">
        <v>3604</v>
      </c>
      <c r="H281" s="160">
        <v>168</v>
      </c>
      <c r="I281" s="161">
        <v>96</v>
      </c>
    </row>
    <row r="282" spans="1:9" x14ac:dyDescent="0.3">
      <c r="A282" s="63"/>
      <c r="B282" s="172" t="s">
        <v>134</v>
      </c>
      <c r="C282" s="173"/>
      <c r="D282" s="159">
        <v>11393</v>
      </c>
      <c r="E282" s="160">
        <v>11385</v>
      </c>
      <c r="F282" s="160">
        <v>11133</v>
      </c>
      <c r="G282" s="160">
        <v>11122</v>
      </c>
      <c r="H282" s="160">
        <v>260</v>
      </c>
      <c r="I282" s="161">
        <v>263</v>
      </c>
    </row>
    <row r="283" spans="1:9" x14ac:dyDescent="0.3">
      <c r="A283" s="63"/>
      <c r="B283" s="172" t="s">
        <v>135</v>
      </c>
      <c r="C283" s="173"/>
      <c r="D283" s="159">
        <v>7562</v>
      </c>
      <c r="E283" s="160">
        <v>8000</v>
      </c>
      <c r="F283" s="160">
        <v>7230</v>
      </c>
      <c r="G283" s="160">
        <v>7687</v>
      </c>
      <c r="H283" s="160">
        <v>332</v>
      </c>
      <c r="I283" s="161">
        <v>313</v>
      </c>
    </row>
    <row r="284" spans="1:9" x14ac:dyDescent="0.3">
      <c r="A284" s="63"/>
      <c r="B284" s="172" t="s">
        <v>136</v>
      </c>
      <c r="C284" s="173"/>
      <c r="D284" s="159">
        <v>4722</v>
      </c>
      <c r="E284" s="160">
        <v>4526</v>
      </c>
      <c r="F284" s="160">
        <v>4641</v>
      </c>
      <c r="G284" s="160">
        <v>4434</v>
      </c>
      <c r="H284" s="160">
        <v>81</v>
      </c>
      <c r="I284" s="161">
        <v>92</v>
      </c>
    </row>
    <row r="285" spans="1:9" x14ac:dyDescent="0.3">
      <c r="A285" s="63"/>
      <c r="B285" s="172" t="s">
        <v>137</v>
      </c>
      <c r="C285" s="173"/>
      <c r="D285" s="159">
        <v>8754</v>
      </c>
      <c r="E285" s="160">
        <v>8544</v>
      </c>
      <c r="F285" s="160">
        <v>8505</v>
      </c>
      <c r="G285" s="160">
        <v>8319</v>
      </c>
      <c r="H285" s="160">
        <v>249</v>
      </c>
      <c r="I285" s="161">
        <v>225</v>
      </c>
    </row>
    <row r="286" spans="1:9" x14ac:dyDescent="0.3">
      <c r="A286" s="63"/>
      <c r="B286" s="172" t="s">
        <v>138</v>
      </c>
      <c r="C286" s="173"/>
      <c r="D286" s="159">
        <v>2213</v>
      </c>
      <c r="E286" s="160">
        <v>2209</v>
      </c>
      <c r="F286" s="160">
        <v>2207</v>
      </c>
      <c r="G286" s="160">
        <v>2199</v>
      </c>
      <c r="H286" s="160">
        <v>6</v>
      </c>
      <c r="I286" s="161">
        <v>10</v>
      </c>
    </row>
    <row r="287" spans="1:9" x14ac:dyDescent="0.3">
      <c r="A287" s="63"/>
      <c r="B287" s="172" t="s">
        <v>139</v>
      </c>
      <c r="C287" s="173"/>
      <c r="D287" s="159">
        <v>1540</v>
      </c>
      <c r="E287" s="160">
        <v>1581</v>
      </c>
      <c r="F287" s="160">
        <v>1454</v>
      </c>
      <c r="G287" s="160">
        <v>1530</v>
      </c>
      <c r="H287" s="160">
        <v>86</v>
      </c>
      <c r="I287" s="161">
        <v>51</v>
      </c>
    </row>
    <row r="288" spans="1:9" x14ac:dyDescent="0.3">
      <c r="A288" s="63"/>
      <c r="B288" s="172" t="s">
        <v>140</v>
      </c>
      <c r="C288" s="173"/>
      <c r="D288" s="159">
        <v>515</v>
      </c>
      <c r="E288" s="160">
        <v>499</v>
      </c>
      <c r="F288" s="160">
        <v>515</v>
      </c>
      <c r="G288" s="160">
        <v>492</v>
      </c>
      <c r="H288" s="160" t="s">
        <v>53</v>
      </c>
      <c r="I288" s="161">
        <v>7</v>
      </c>
    </row>
    <row r="289" spans="1:9" x14ac:dyDescent="0.3">
      <c r="A289" s="63"/>
      <c r="B289" s="172" t="s">
        <v>141</v>
      </c>
      <c r="C289" s="173"/>
      <c r="D289" s="159">
        <v>16088</v>
      </c>
      <c r="E289" s="160">
        <v>15927</v>
      </c>
      <c r="F289" s="160">
        <v>15524</v>
      </c>
      <c r="G289" s="160">
        <v>15369</v>
      </c>
      <c r="H289" s="160">
        <v>564</v>
      </c>
      <c r="I289" s="161">
        <v>558</v>
      </c>
    </row>
    <row r="290" spans="1:9" x14ac:dyDescent="0.3">
      <c r="A290" s="63"/>
      <c r="B290" s="172" t="s">
        <v>142</v>
      </c>
      <c r="C290" s="173"/>
      <c r="D290" s="159">
        <v>5498</v>
      </c>
      <c r="E290" s="160">
        <v>5391</v>
      </c>
      <c r="F290" s="160">
        <v>5395</v>
      </c>
      <c r="G290" s="160">
        <v>5293</v>
      </c>
      <c r="H290" s="160">
        <v>103</v>
      </c>
      <c r="I290" s="161">
        <v>98</v>
      </c>
    </row>
    <row r="291" spans="1:9" x14ac:dyDescent="0.3">
      <c r="A291" s="63"/>
      <c r="B291" s="172" t="s">
        <v>143</v>
      </c>
      <c r="C291" s="173"/>
      <c r="D291" s="159">
        <v>20616</v>
      </c>
      <c r="E291" s="160">
        <v>20699</v>
      </c>
      <c r="F291" s="160">
        <v>20045</v>
      </c>
      <c r="G291" s="160">
        <v>20096</v>
      </c>
      <c r="H291" s="160">
        <v>571</v>
      </c>
      <c r="I291" s="161">
        <v>603</v>
      </c>
    </row>
    <row r="292" spans="1:9" x14ac:dyDescent="0.3">
      <c r="A292" s="63"/>
      <c r="B292" s="172" t="s">
        <v>144</v>
      </c>
      <c r="C292" s="173"/>
      <c r="D292" s="159">
        <v>8291</v>
      </c>
      <c r="E292" s="160">
        <v>8308</v>
      </c>
      <c r="F292" s="160">
        <v>8147</v>
      </c>
      <c r="G292" s="160">
        <v>8157</v>
      </c>
      <c r="H292" s="160">
        <v>144</v>
      </c>
      <c r="I292" s="161">
        <v>151</v>
      </c>
    </row>
    <row r="293" spans="1:9" x14ac:dyDescent="0.3">
      <c r="A293" s="63"/>
      <c r="B293" s="172" t="s">
        <v>145</v>
      </c>
      <c r="C293" s="173"/>
      <c r="D293" s="159">
        <v>13136</v>
      </c>
      <c r="E293" s="160">
        <v>13087</v>
      </c>
      <c r="F293" s="160">
        <v>12909</v>
      </c>
      <c r="G293" s="160">
        <v>12859</v>
      </c>
      <c r="H293" s="160">
        <v>227</v>
      </c>
      <c r="I293" s="161">
        <v>228</v>
      </c>
    </row>
    <row r="294" spans="1:9" x14ac:dyDescent="0.3">
      <c r="A294" s="63"/>
      <c r="B294" s="172" t="s">
        <v>146</v>
      </c>
      <c r="C294" s="173"/>
      <c r="D294" s="159">
        <v>27043</v>
      </c>
      <c r="E294" s="160">
        <v>26956</v>
      </c>
      <c r="F294" s="160">
        <v>26567</v>
      </c>
      <c r="G294" s="160">
        <v>26481</v>
      </c>
      <c r="H294" s="160">
        <v>476</v>
      </c>
      <c r="I294" s="161">
        <v>475</v>
      </c>
    </row>
    <row r="295" spans="1:9" x14ac:dyDescent="0.3">
      <c r="A295" s="63"/>
      <c r="B295" s="172" t="s">
        <v>147</v>
      </c>
      <c r="C295" s="173"/>
      <c r="D295" s="159">
        <v>10411</v>
      </c>
      <c r="E295" s="160">
        <v>10368</v>
      </c>
      <c r="F295" s="160">
        <v>10277</v>
      </c>
      <c r="G295" s="160">
        <v>10242</v>
      </c>
      <c r="H295" s="160">
        <v>134</v>
      </c>
      <c r="I295" s="161">
        <v>126</v>
      </c>
    </row>
    <row r="296" spans="1:9" x14ac:dyDescent="0.3">
      <c r="A296" s="63"/>
      <c r="B296" s="172" t="s">
        <v>148</v>
      </c>
      <c r="C296" s="173"/>
      <c r="D296" s="159">
        <v>5960</v>
      </c>
      <c r="E296" s="160">
        <v>5902</v>
      </c>
      <c r="F296" s="160">
        <v>5690</v>
      </c>
      <c r="G296" s="160">
        <v>5666</v>
      </c>
      <c r="H296" s="160">
        <v>270</v>
      </c>
      <c r="I296" s="161">
        <v>236</v>
      </c>
    </row>
    <row r="297" spans="1:9" x14ac:dyDescent="0.3">
      <c r="A297" s="63"/>
      <c r="B297" s="172" t="s">
        <v>149</v>
      </c>
      <c r="C297" s="173"/>
      <c r="D297" s="159">
        <v>16608</v>
      </c>
      <c r="E297" s="160">
        <v>15672</v>
      </c>
      <c r="F297" s="160">
        <v>16347</v>
      </c>
      <c r="G297" s="160">
        <v>15398</v>
      </c>
      <c r="H297" s="160">
        <v>261</v>
      </c>
      <c r="I297" s="161">
        <v>274</v>
      </c>
    </row>
    <row r="298" spans="1:9" x14ac:dyDescent="0.3">
      <c r="A298" s="63"/>
      <c r="B298" s="172" t="s">
        <v>150</v>
      </c>
      <c r="C298" s="173"/>
      <c r="D298" s="159">
        <v>2402</v>
      </c>
      <c r="E298" s="160">
        <v>2444</v>
      </c>
      <c r="F298" s="160">
        <v>2402</v>
      </c>
      <c r="G298" s="160">
        <v>2424</v>
      </c>
      <c r="H298" s="160" t="s">
        <v>53</v>
      </c>
      <c r="I298" s="161">
        <v>20</v>
      </c>
    </row>
    <row r="299" spans="1:9" x14ac:dyDescent="0.3">
      <c r="A299" s="63"/>
      <c r="B299" s="172" t="s">
        <v>68</v>
      </c>
      <c r="C299" s="173"/>
      <c r="D299" s="159" t="s">
        <v>53</v>
      </c>
      <c r="E299" s="160">
        <v>1207</v>
      </c>
      <c r="F299" s="160" t="s">
        <v>53</v>
      </c>
      <c r="G299" s="160">
        <v>1198</v>
      </c>
      <c r="H299" s="160" t="s">
        <v>53</v>
      </c>
      <c r="I299" s="161">
        <v>9</v>
      </c>
    </row>
    <row r="300" spans="1:9" x14ac:dyDescent="0.3">
      <c r="A300" s="175"/>
      <c r="B300" s="176" t="s">
        <v>151</v>
      </c>
      <c r="C300" s="177"/>
      <c r="D300" s="162" t="s">
        <v>53</v>
      </c>
      <c r="E300" s="58">
        <v>158</v>
      </c>
      <c r="F300" s="58" t="s">
        <v>53</v>
      </c>
      <c r="G300" s="58">
        <v>151</v>
      </c>
      <c r="H300" s="58" t="s">
        <v>53</v>
      </c>
      <c r="I300" s="163">
        <v>7</v>
      </c>
    </row>
    <row r="301" spans="1:9" x14ac:dyDescent="0.3">
      <c r="B301" s="56"/>
      <c r="C301" s="56"/>
      <c r="D301" s="54"/>
      <c r="E301" s="54"/>
      <c r="F301" s="54"/>
      <c r="G301" s="54"/>
      <c r="H301" s="54"/>
      <c r="I301" s="54"/>
    </row>
    <row r="302" spans="1:9" x14ac:dyDescent="0.3">
      <c r="A302" t="s">
        <v>153</v>
      </c>
    </row>
    <row r="303" spans="1:9" x14ac:dyDescent="0.3">
      <c r="A303" t="s">
        <v>154</v>
      </c>
    </row>
    <row r="304" spans="1:9" x14ac:dyDescent="0.3">
      <c r="A304" t="s">
        <v>155</v>
      </c>
    </row>
    <row r="305" spans="1:1" x14ac:dyDescent="0.3">
      <c r="A305" t="s">
        <v>156</v>
      </c>
    </row>
    <row r="307" spans="1:1" x14ac:dyDescent="0.3">
      <c r="A307" t="s">
        <v>83</v>
      </c>
    </row>
    <row r="308" spans="1:1" x14ac:dyDescent="0.3">
      <c r="A308" t="s">
        <v>58</v>
      </c>
    </row>
    <row r="309" spans="1:1" x14ac:dyDescent="0.3">
      <c r="A309" t="s">
        <v>85</v>
      </c>
    </row>
  </sheetData>
  <hyperlinks>
    <hyperlink ref="B2" location="'Issue 19b'!A10" display="'Issue 19b'!A10"/>
    <hyperlink ref="B3" location="'Issue 19b'!A87" display="Elèves de la scolarité obligatoire avec mesures de pédagogie spécialisée renforcées (MPSR), selon la forme d'enseignement, le sexe, la nationalité et le degré de formation (âge), année scolaire 2017/18"/>
    <hyperlink ref="B4" location="'Issue 19b'!A116" display="Elèves de la scolarité obligatoire avec mesures de pédagogie spécialisée, selon la forme d'enseignement, le sexe et le degré de formation (âge), année scolaire 2017/18"/>
    <hyperlink ref="B5" location="'Issue 19b'!A156" display="TC Elèves de la scolarité obligatoire selon le type de mesures de pédagogie spécialisée, la forme d'enseignement, le sexe et le groupe de nationalité, 2017/2018"/>
    <hyperlink ref="B6" location="'Issue 19b'!A209" display="TB Elèves de la scolarité obligatoire selon le type d'école, le degré de formation, le canton de l'école et le canton de domicile, 2017/2018"/>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A23" sqref="A23"/>
    </sheetView>
  </sheetViews>
  <sheetFormatPr baseColWidth="10" defaultColWidth="11.44140625" defaultRowHeight="13.2" x14ac:dyDescent="0.3"/>
  <cols>
    <col min="1" max="1" width="41" style="211" customWidth="1"/>
    <col min="2" max="2" width="12.33203125" style="181" customWidth="1"/>
    <col min="3" max="3" width="6.6640625" style="181" customWidth="1"/>
    <col min="4" max="4" width="11.44140625" style="181"/>
    <col min="5" max="5" width="6.6640625" style="181" customWidth="1"/>
    <col min="6" max="6" width="11.44140625" style="181"/>
    <col min="7" max="7" width="6.6640625" style="181" customWidth="1"/>
    <col min="8" max="8" width="11.44140625" style="181"/>
    <col min="9" max="9" width="6.6640625" style="181" customWidth="1"/>
    <col min="10" max="10" width="11.44140625" style="181"/>
    <col min="11" max="11" width="6.6640625" style="181" customWidth="1"/>
    <col min="12" max="12" width="11.44140625" style="181"/>
    <col min="13" max="13" width="6.6640625" style="181" customWidth="1"/>
    <col min="14" max="14" width="11.44140625" style="181"/>
    <col min="15" max="15" width="6.6640625" style="181" customWidth="1"/>
    <col min="16" max="16" width="11.44140625" style="181"/>
    <col min="17" max="17" width="6.6640625" style="181" customWidth="1"/>
    <col min="18" max="16384" width="11.44140625" style="181"/>
  </cols>
  <sheetData>
    <row r="1" spans="1:6" x14ac:dyDescent="0.3">
      <c r="A1" s="217" t="s">
        <v>192</v>
      </c>
    </row>
    <row r="2" spans="1:6" x14ac:dyDescent="0.3">
      <c r="A2" s="183" t="s">
        <v>185</v>
      </c>
    </row>
    <row r="3" spans="1:6" ht="26.4" x14ac:dyDescent="0.3">
      <c r="A3" s="226" t="s">
        <v>189</v>
      </c>
      <c r="B3" s="228" t="s">
        <v>19</v>
      </c>
      <c r="C3" s="218" t="s">
        <v>10</v>
      </c>
      <c r="D3" s="218" t="s">
        <v>177</v>
      </c>
      <c r="E3" s="232" t="s">
        <v>191</v>
      </c>
      <c r="F3" s="219" t="s">
        <v>178</v>
      </c>
    </row>
    <row r="4" spans="1:6" x14ac:dyDescent="0.3">
      <c r="A4" s="230" t="s">
        <v>190</v>
      </c>
      <c r="B4" s="231" t="s">
        <v>179</v>
      </c>
      <c r="C4" s="220">
        <v>27.544</v>
      </c>
      <c r="D4" s="221">
        <v>2.3421819999999975</v>
      </c>
      <c r="E4" s="221" t="str">
        <f>IF((C4+D4)&lt;(C5-D5),"F&gt;H",IF((C4-D4)&gt;(C5+D5),"H&gt;F","nsig"))</f>
        <v>H&gt;F</v>
      </c>
      <c r="F4" s="222">
        <v>4.3385129247749052E-2</v>
      </c>
    </row>
    <row r="5" spans="1:6" x14ac:dyDescent="0.3">
      <c r="A5" s="227" t="s">
        <v>190</v>
      </c>
      <c r="B5" s="229" t="s">
        <v>180</v>
      </c>
      <c r="C5" s="223">
        <v>21.035599999999999</v>
      </c>
      <c r="D5" s="224">
        <v>1.7702830000000009</v>
      </c>
      <c r="E5" s="224"/>
      <c r="F5" s="225">
        <v>4.2936735819277802E-2</v>
      </c>
    </row>
    <row r="6" spans="1:6" x14ac:dyDescent="0.3">
      <c r="A6" s="230" t="s">
        <v>182</v>
      </c>
      <c r="B6" s="231" t="s">
        <v>179</v>
      </c>
      <c r="C6" s="220">
        <v>1.1362000000000001</v>
      </c>
      <c r="D6" s="221">
        <v>0.20168699999999989</v>
      </c>
      <c r="E6" s="221" t="str">
        <f>IF((C6+D6)&lt;(C7-D7),"F&gt;H",IF((C6-D6)&gt;(C7+D7),"H&gt;F","nsig"))</f>
        <v>H&gt;F</v>
      </c>
      <c r="F6" s="222">
        <v>9.0565041365956694E-2</v>
      </c>
    </row>
    <row r="7" spans="1:6" x14ac:dyDescent="0.3">
      <c r="A7" s="227" t="s">
        <v>182</v>
      </c>
      <c r="B7" s="229" t="s">
        <v>180</v>
      </c>
      <c r="C7" s="223">
        <v>0.7571</v>
      </c>
      <c r="D7" s="224">
        <v>0.15787450000000003</v>
      </c>
      <c r="E7" s="224"/>
      <c r="F7" s="225">
        <v>0.10632677321357814</v>
      </c>
    </row>
    <row r="8" spans="1:6" x14ac:dyDescent="0.3">
      <c r="A8" s="230" t="s">
        <v>181</v>
      </c>
      <c r="B8" s="231" t="s">
        <v>179</v>
      </c>
      <c r="C8" s="220">
        <v>27.544</v>
      </c>
      <c r="D8" s="221">
        <v>2.3421819999999975</v>
      </c>
      <c r="E8" s="221" t="str">
        <f>IF((C8+D8)&lt;(C9-D9),"F&gt;H",IF((C8-D8)&gt;(C9+D9),"H&gt;F","nsig"))</f>
        <v>H&gt;F</v>
      </c>
      <c r="F8" s="222">
        <v>4.3385129247749052E-2</v>
      </c>
    </row>
    <row r="9" spans="1:6" x14ac:dyDescent="0.3">
      <c r="A9" s="227" t="s">
        <v>181</v>
      </c>
      <c r="B9" s="229" t="s">
        <v>180</v>
      </c>
      <c r="C9" s="223">
        <v>21.035599999999999</v>
      </c>
      <c r="D9" s="224">
        <v>1.7702830000000009</v>
      </c>
      <c r="E9" s="224"/>
      <c r="F9" s="225">
        <v>4.2936735819277802E-2</v>
      </c>
    </row>
    <row r="10" spans="1:6" x14ac:dyDescent="0.3">
      <c r="A10" s="230" t="s">
        <v>183</v>
      </c>
      <c r="B10" s="231" t="s">
        <v>179</v>
      </c>
      <c r="C10" s="220">
        <v>18.253599999999999</v>
      </c>
      <c r="D10" s="221">
        <v>2.4738530000000001</v>
      </c>
      <c r="E10" s="221" t="str">
        <f>IF((C10+D10)&lt;(C11-D11),"F&gt;H",IF((C10-D10)&gt;(C11+D11),"H&gt;F","nsig"))</f>
        <v>H&gt;F</v>
      </c>
      <c r="F10" s="222">
        <v>6.9148003681465564E-2</v>
      </c>
    </row>
    <row r="11" spans="1:6" x14ac:dyDescent="0.3">
      <c r="A11" s="227" t="s">
        <v>183</v>
      </c>
      <c r="B11" s="229" t="s">
        <v>180</v>
      </c>
      <c r="C11" s="223">
        <v>13.378399999999999</v>
      </c>
      <c r="D11" s="224">
        <v>1.7046005000000006</v>
      </c>
      <c r="E11" s="224"/>
      <c r="F11" s="225">
        <v>6.5007773724810147E-2</v>
      </c>
    </row>
    <row r="12" spans="1:6" x14ac:dyDescent="0.3">
      <c r="A12" s="230" t="s">
        <v>184</v>
      </c>
      <c r="B12" s="231" t="s">
        <v>179</v>
      </c>
      <c r="C12" s="220">
        <v>53.325699999999998</v>
      </c>
      <c r="D12" s="221">
        <v>4.8145370000000014</v>
      </c>
      <c r="E12" s="221" t="str">
        <f>IF((C12+D12)&lt;(C13-D13),"F&gt;H",IF((C12-D12)&gt;(C13+D13),"H&gt;F","nsig"))</f>
        <v>nsig</v>
      </c>
      <c r="F12" s="222">
        <v>4.6064092923299646E-2</v>
      </c>
    </row>
    <row r="13" spans="1:6" x14ac:dyDescent="0.3">
      <c r="A13" s="227" t="s">
        <v>184</v>
      </c>
      <c r="B13" s="229" t="s">
        <v>180</v>
      </c>
      <c r="C13" s="223">
        <v>46.291399999999996</v>
      </c>
      <c r="D13" s="224">
        <v>4.3629294999999999</v>
      </c>
      <c r="E13" s="224"/>
      <c r="F13" s="225">
        <v>4.8086685647874119E-2</v>
      </c>
    </row>
    <row r="15" spans="1:6" x14ac:dyDescent="0.3">
      <c r="A15" s="214" t="s">
        <v>170</v>
      </c>
    </row>
    <row r="16" spans="1:6" x14ac:dyDescent="0.3">
      <c r="A16" s="202" t="s">
        <v>193</v>
      </c>
    </row>
    <row r="17" spans="1:1" x14ac:dyDescent="0.3">
      <c r="A17" s="214" t="s">
        <v>242</v>
      </c>
    </row>
    <row r="18" spans="1:1" x14ac:dyDescent="0.3">
      <c r="A18" s="214" t="s">
        <v>187</v>
      </c>
    </row>
    <row r="19" spans="1:1" x14ac:dyDescent="0.3">
      <c r="A19" s="214" t="s">
        <v>243</v>
      </c>
    </row>
    <row r="20" spans="1:1" x14ac:dyDescent="0.3">
      <c r="A20" s="214" t="s">
        <v>186</v>
      </c>
    </row>
    <row r="22" spans="1:1" x14ac:dyDescent="0.3">
      <c r="A22" s="202" t="s">
        <v>244</v>
      </c>
    </row>
    <row r="23" spans="1:1" x14ac:dyDescent="0.3">
      <c r="A23" s="215" t="s">
        <v>188</v>
      </c>
    </row>
    <row r="24" spans="1:1" x14ac:dyDescent="0.3">
      <c r="A24" s="216"/>
    </row>
    <row r="25" spans="1:1" x14ac:dyDescent="0.3">
      <c r="A25" s="214" t="s">
        <v>175</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7"/>
  <sheetViews>
    <sheetView workbookViewId="0"/>
  </sheetViews>
  <sheetFormatPr baseColWidth="10" defaultColWidth="11.44140625" defaultRowHeight="13.2" x14ac:dyDescent="0.3"/>
  <cols>
    <col min="1" max="1" width="41" style="211" customWidth="1"/>
    <col min="2" max="2" width="12.33203125" style="181" customWidth="1"/>
    <col min="3" max="3" width="6.6640625" style="181" customWidth="1"/>
    <col min="4" max="4" width="11.44140625" style="181"/>
    <col min="5" max="5" width="6.6640625" style="181" customWidth="1"/>
    <col min="6" max="6" width="11.44140625" style="181"/>
    <col min="7" max="7" width="6.6640625" style="181" customWidth="1"/>
    <col min="8" max="8" width="11.44140625" style="181"/>
    <col min="9" max="9" width="6.6640625" style="181" customWidth="1"/>
    <col min="10" max="10" width="11.44140625" style="181"/>
    <col min="11" max="11" width="6.6640625" style="181" customWidth="1"/>
    <col min="12" max="12" width="11.44140625" style="181"/>
    <col min="13" max="13" width="6.6640625" style="181" customWidth="1"/>
    <col min="14" max="14" width="11.44140625" style="181"/>
    <col min="15" max="15" width="6.6640625" style="181" customWidth="1"/>
    <col min="16" max="16" width="11.44140625" style="181"/>
    <col min="17" max="17" width="6.6640625" style="181" customWidth="1"/>
    <col min="18" max="16384" width="11.44140625" style="181"/>
  </cols>
  <sheetData>
    <row r="1" spans="1:17" x14ac:dyDescent="0.3">
      <c r="A1" s="179" t="s">
        <v>176</v>
      </c>
      <c r="B1" s="180"/>
      <c r="G1" s="182"/>
      <c r="K1" s="182"/>
      <c r="L1" s="182"/>
      <c r="M1" s="182"/>
      <c r="N1" s="182"/>
      <c r="O1" s="182"/>
      <c r="P1" s="182"/>
      <c r="Q1" s="182" t="s">
        <v>159</v>
      </c>
    </row>
    <row r="2" spans="1:17" x14ac:dyDescent="0.3">
      <c r="A2" s="183" t="s">
        <v>160</v>
      </c>
      <c r="B2" s="180"/>
      <c r="C2" s="180"/>
      <c r="D2" s="180"/>
      <c r="E2" s="180"/>
      <c r="F2" s="180"/>
      <c r="G2" s="180"/>
      <c r="H2" s="184"/>
      <c r="J2" s="184"/>
    </row>
    <row r="3" spans="1:17" ht="3.75" customHeight="1" x14ac:dyDescent="0.3">
      <c r="A3" s="185"/>
      <c r="B3" s="186"/>
      <c r="C3" s="186"/>
      <c r="D3" s="186"/>
      <c r="E3" s="186"/>
      <c r="F3" s="187"/>
      <c r="G3" s="187"/>
      <c r="H3" s="184"/>
      <c r="I3" s="188"/>
      <c r="J3" s="188"/>
      <c r="K3" s="188"/>
      <c r="L3" s="188"/>
      <c r="M3" s="188"/>
      <c r="N3" s="188"/>
      <c r="O3" s="188"/>
      <c r="P3" s="188"/>
      <c r="Q3" s="188"/>
    </row>
    <row r="4" spans="1:17" s="194" customFormat="1" ht="13.5" customHeight="1" x14ac:dyDescent="0.3">
      <c r="A4" s="189"/>
      <c r="B4" s="190" t="s">
        <v>3</v>
      </c>
      <c r="C4" s="191"/>
      <c r="D4" s="191"/>
      <c r="E4" s="191"/>
      <c r="F4" s="191"/>
      <c r="G4" s="191"/>
      <c r="H4" s="191"/>
      <c r="I4" s="192"/>
      <c r="J4" s="191" t="s">
        <v>4</v>
      </c>
      <c r="K4" s="191"/>
      <c r="L4" s="193"/>
      <c r="M4" s="192"/>
      <c r="N4" s="191" t="s">
        <v>5</v>
      </c>
      <c r="O4" s="191"/>
      <c r="P4" s="191"/>
      <c r="Q4" s="193"/>
    </row>
    <row r="5" spans="1:17" s="194" customFormat="1" ht="36" customHeight="1" x14ac:dyDescent="0.3">
      <c r="A5" s="195"/>
      <c r="B5" s="190" t="s">
        <v>6</v>
      </c>
      <c r="C5" s="196"/>
      <c r="D5" s="190" t="s">
        <v>161</v>
      </c>
      <c r="E5" s="191"/>
      <c r="F5" s="190" t="s">
        <v>8</v>
      </c>
      <c r="G5" s="191"/>
      <c r="H5" s="190" t="s">
        <v>3</v>
      </c>
      <c r="I5" s="191"/>
      <c r="J5" s="190" t="s">
        <v>9</v>
      </c>
      <c r="K5" s="191"/>
      <c r="L5" s="190" t="s">
        <v>8</v>
      </c>
      <c r="M5" s="191"/>
      <c r="N5" s="190" t="s">
        <v>9</v>
      </c>
      <c r="O5" s="191"/>
      <c r="P5" s="190" t="s">
        <v>8</v>
      </c>
      <c r="Q5" s="197"/>
    </row>
    <row r="6" spans="1:17" x14ac:dyDescent="0.3">
      <c r="A6" s="198"/>
      <c r="B6" s="199" t="s">
        <v>10</v>
      </c>
      <c r="C6" s="200" t="s">
        <v>11</v>
      </c>
      <c r="D6" s="199" t="s">
        <v>10</v>
      </c>
      <c r="E6" s="200" t="s">
        <v>11</v>
      </c>
      <c r="F6" s="199" t="s">
        <v>10</v>
      </c>
      <c r="G6" s="200" t="s">
        <v>11</v>
      </c>
      <c r="H6" s="199" t="s">
        <v>10</v>
      </c>
      <c r="I6" s="200" t="s">
        <v>11</v>
      </c>
      <c r="J6" s="199" t="s">
        <v>10</v>
      </c>
      <c r="K6" s="200" t="s">
        <v>11</v>
      </c>
      <c r="L6" s="199" t="s">
        <v>10</v>
      </c>
      <c r="M6" s="200" t="s">
        <v>11</v>
      </c>
      <c r="N6" s="199" t="s">
        <v>10</v>
      </c>
      <c r="O6" s="200" t="s">
        <v>11</v>
      </c>
      <c r="P6" s="199" t="s">
        <v>10</v>
      </c>
      <c r="Q6" s="201" t="s">
        <v>11</v>
      </c>
    </row>
    <row r="7" spans="1:17" ht="13.5" customHeight="1" x14ac:dyDescent="0.3">
      <c r="A7" s="202"/>
      <c r="B7" s="203" t="s">
        <v>12</v>
      </c>
      <c r="C7" s="203"/>
      <c r="D7" s="203" t="s">
        <v>12</v>
      </c>
      <c r="E7" s="203"/>
      <c r="F7" s="203" t="s">
        <v>12</v>
      </c>
      <c r="G7" s="203"/>
      <c r="H7" s="203" t="s">
        <v>12</v>
      </c>
      <c r="I7" s="203"/>
      <c r="J7" s="203" t="s">
        <v>12</v>
      </c>
      <c r="K7" s="203"/>
      <c r="L7" s="203" t="s">
        <v>12</v>
      </c>
      <c r="M7" s="203"/>
      <c r="N7" s="203" t="s">
        <v>12</v>
      </c>
      <c r="O7" s="203"/>
      <c r="Q7" s="204"/>
    </row>
    <row r="8" spans="1:17" x14ac:dyDescent="0.3">
      <c r="A8" s="205" t="s">
        <v>162</v>
      </c>
      <c r="B8" s="206"/>
      <c r="C8" s="206"/>
      <c r="D8" s="206"/>
      <c r="E8" s="206"/>
      <c r="F8" s="206"/>
      <c r="G8" s="206"/>
      <c r="H8" s="206"/>
      <c r="I8" s="206"/>
      <c r="J8" s="206"/>
      <c r="K8" s="206"/>
      <c r="L8" s="206"/>
      <c r="M8" s="206"/>
      <c r="N8" s="206"/>
      <c r="O8" s="206"/>
      <c r="P8" s="206"/>
      <c r="Q8" s="206"/>
    </row>
    <row r="9" spans="1:17" x14ac:dyDescent="0.3">
      <c r="A9" s="202" t="s">
        <v>163</v>
      </c>
      <c r="B9" s="207">
        <v>75.374399999999994</v>
      </c>
      <c r="C9" s="208">
        <v>6.2762645000000008</v>
      </c>
      <c r="D9" s="207">
        <v>85.515300000000011</v>
      </c>
      <c r="E9" s="208">
        <v>2.1882970000000004</v>
      </c>
      <c r="F9" s="207">
        <v>89.144900000000007</v>
      </c>
      <c r="G9" s="208">
        <v>1.0557680000000014</v>
      </c>
      <c r="H9" s="207">
        <v>88.462700000000012</v>
      </c>
      <c r="I9" s="208">
        <v>0.9512530000000019</v>
      </c>
      <c r="J9" s="207">
        <v>85.276600000000002</v>
      </c>
      <c r="K9" s="208">
        <v>2.8254609999999958</v>
      </c>
      <c r="L9" s="207">
        <v>87.896200000000007</v>
      </c>
      <c r="M9" s="208">
        <v>1.5042255000000004</v>
      </c>
      <c r="N9" s="207">
        <v>85.849400000000003</v>
      </c>
      <c r="O9" s="208">
        <v>3.4551270000000023</v>
      </c>
      <c r="P9" s="207">
        <v>90.299300000000002</v>
      </c>
      <c r="Q9" s="208">
        <v>1.4849339999999989</v>
      </c>
    </row>
    <row r="10" spans="1:17" x14ac:dyDescent="0.3">
      <c r="A10" s="202" t="s">
        <v>164</v>
      </c>
      <c r="B10" s="207">
        <v>24.625599999999999</v>
      </c>
      <c r="C10" s="208">
        <v>6.2762645000000008</v>
      </c>
      <c r="D10" s="207">
        <v>14.4847</v>
      </c>
      <c r="E10" s="208">
        <v>2.1882970000000004</v>
      </c>
      <c r="F10" s="207">
        <v>10.8551</v>
      </c>
      <c r="G10" s="208">
        <v>1.055768</v>
      </c>
      <c r="H10" s="207">
        <v>11.5373</v>
      </c>
      <c r="I10" s="208">
        <v>0.95125300000000057</v>
      </c>
      <c r="J10" s="207">
        <v>14.7234</v>
      </c>
      <c r="K10" s="208">
        <v>2.8254610000000007</v>
      </c>
      <c r="L10" s="207">
        <v>12.103800000000001</v>
      </c>
      <c r="M10" s="208">
        <v>1.5042254999999998</v>
      </c>
      <c r="N10" s="207">
        <v>14.150599999999999</v>
      </c>
      <c r="O10" s="208">
        <v>3.4551269999999996</v>
      </c>
      <c r="P10" s="207">
        <v>9.7006999999999994</v>
      </c>
      <c r="Q10" s="208">
        <v>1.4849340000000002</v>
      </c>
    </row>
    <row r="11" spans="1:17" ht="3.75" customHeight="1" x14ac:dyDescent="0.3">
      <c r="A11" s="185"/>
      <c r="B11" s="186"/>
      <c r="C11" s="186"/>
      <c r="D11" s="186"/>
      <c r="E11" s="186"/>
      <c r="F11" s="186"/>
      <c r="G11" s="186"/>
      <c r="H11" s="186"/>
      <c r="I11" s="186"/>
      <c r="J11" s="186"/>
      <c r="K11" s="186"/>
      <c r="L11" s="186"/>
      <c r="M11" s="186"/>
      <c r="N11" s="186"/>
      <c r="O11" s="186"/>
      <c r="P11" s="186"/>
      <c r="Q11" s="186"/>
    </row>
    <row r="12" spans="1:17" x14ac:dyDescent="0.3">
      <c r="B12" s="187"/>
      <c r="C12" s="187"/>
    </row>
    <row r="13" spans="1:17" x14ac:dyDescent="0.3">
      <c r="B13" s="187"/>
      <c r="C13" s="187"/>
    </row>
    <row r="14" spans="1:17" x14ac:dyDescent="0.3">
      <c r="A14" s="212" t="s">
        <v>165</v>
      </c>
      <c r="B14" s="180"/>
      <c r="C14" s="180"/>
    </row>
    <row r="15" spans="1:17" ht="3.75" customHeight="1" x14ac:dyDescent="0.3">
      <c r="A15" s="202"/>
      <c r="B15" s="187"/>
      <c r="C15" s="187"/>
      <c r="E15" s="184"/>
      <c r="F15" s="184"/>
      <c r="G15" s="184"/>
      <c r="H15" s="184"/>
      <c r="I15" s="184"/>
      <c r="J15" s="184"/>
      <c r="K15" s="184"/>
      <c r="L15" s="184"/>
      <c r="M15" s="184"/>
    </row>
    <row r="16" spans="1:17" s="194" customFormat="1" ht="13.5" customHeight="1" x14ac:dyDescent="0.3">
      <c r="A16" s="189"/>
      <c r="B16" s="190" t="s">
        <v>34</v>
      </c>
      <c r="C16" s="191"/>
      <c r="D16" s="191"/>
      <c r="E16" s="191"/>
      <c r="F16" s="190" t="s">
        <v>35</v>
      </c>
      <c r="G16" s="191"/>
      <c r="H16" s="191"/>
      <c r="I16" s="193"/>
      <c r="J16" s="190" t="s">
        <v>166</v>
      </c>
      <c r="K16" s="191"/>
      <c r="L16" s="191"/>
      <c r="M16" s="193"/>
    </row>
    <row r="17" spans="1:18" s="194" customFormat="1" ht="36" customHeight="1" x14ac:dyDescent="0.3">
      <c r="A17" s="195"/>
      <c r="B17" s="190" t="s">
        <v>9</v>
      </c>
      <c r="C17" s="191"/>
      <c r="D17" s="190" t="s">
        <v>8</v>
      </c>
      <c r="E17" s="191"/>
      <c r="F17" s="190" t="s">
        <v>9</v>
      </c>
      <c r="G17" s="191"/>
      <c r="H17" s="190" t="s">
        <v>8</v>
      </c>
      <c r="I17" s="197"/>
      <c r="J17" s="190" t="s">
        <v>9</v>
      </c>
      <c r="K17" s="191"/>
      <c r="L17" s="190" t="s">
        <v>8</v>
      </c>
      <c r="M17" s="197"/>
      <c r="N17" s="181"/>
      <c r="O17" s="181"/>
      <c r="P17" s="181"/>
      <c r="Q17" s="181"/>
      <c r="R17" s="181"/>
    </row>
    <row r="18" spans="1:18" x14ac:dyDescent="0.3">
      <c r="A18" s="213"/>
      <c r="B18" s="199" t="s">
        <v>10</v>
      </c>
      <c r="C18" s="200" t="s">
        <v>11</v>
      </c>
      <c r="D18" s="199" t="s">
        <v>10</v>
      </c>
      <c r="E18" s="200" t="s">
        <v>11</v>
      </c>
      <c r="F18" s="199" t="s">
        <v>10</v>
      </c>
      <c r="G18" s="200" t="s">
        <v>11</v>
      </c>
      <c r="H18" s="199" t="s">
        <v>10</v>
      </c>
      <c r="I18" s="201" t="s">
        <v>11</v>
      </c>
      <c r="J18" s="199" t="s">
        <v>10</v>
      </c>
      <c r="K18" s="200" t="s">
        <v>11</v>
      </c>
      <c r="L18" s="199" t="s">
        <v>10</v>
      </c>
      <c r="M18" s="201" t="s">
        <v>11</v>
      </c>
      <c r="N18" s="194"/>
      <c r="O18" s="194"/>
      <c r="P18" s="194"/>
      <c r="Q18" s="194"/>
      <c r="R18" s="194"/>
    </row>
    <row r="19" spans="1:18" x14ac:dyDescent="0.3">
      <c r="A19" s="202"/>
      <c r="B19" s="203" t="s">
        <v>12</v>
      </c>
      <c r="C19" s="203"/>
      <c r="D19" s="203" t="s">
        <v>12</v>
      </c>
      <c r="E19" s="203"/>
      <c r="F19" s="203" t="s">
        <v>12</v>
      </c>
      <c r="G19" s="203"/>
      <c r="H19" s="203" t="s">
        <v>12</v>
      </c>
      <c r="I19" s="203"/>
      <c r="J19" s="203" t="s">
        <v>12</v>
      </c>
      <c r="K19" s="203"/>
      <c r="L19" s="203" t="s">
        <v>12</v>
      </c>
      <c r="M19" s="203"/>
    </row>
    <row r="20" spans="1:18" x14ac:dyDescent="0.3">
      <c r="A20" s="205" t="s">
        <v>162</v>
      </c>
      <c r="B20" s="206"/>
      <c r="C20" s="206"/>
      <c r="D20" s="206"/>
      <c r="E20" s="206"/>
      <c r="F20" s="206"/>
      <c r="G20" s="206"/>
      <c r="H20" s="206"/>
      <c r="I20" s="206"/>
      <c r="J20" s="206"/>
      <c r="K20" s="206"/>
      <c r="L20" s="206"/>
      <c r="M20" s="206"/>
    </row>
    <row r="21" spans="1:18" x14ac:dyDescent="0.3">
      <c r="A21" s="202" t="s">
        <v>163</v>
      </c>
      <c r="B21" s="207">
        <v>84.16510000000001</v>
      </c>
      <c r="C21" s="208">
        <v>4.6057185</v>
      </c>
      <c r="D21" s="207">
        <v>87.468100000000007</v>
      </c>
      <c r="E21" s="208">
        <v>1.6821430000000026</v>
      </c>
      <c r="F21" s="207">
        <v>86.073800000000006</v>
      </c>
      <c r="G21" s="208">
        <v>2.4307920000000038</v>
      </c>
      <c r="H21" s="207">
        <v>90.752399999999994</v>
      </c>
      <c r="I21" s="208">
        <v>1.291567499999996</v>
      </c>
      <c r="J21" s="207">
        <v>74.385900000000007</v>
      </c>
      <c r="K21" s="208">
        <v>3.0786964999999999</v>
      </c>
      <c r="L21" s="207">
        <v>80.634299999999996</v>
      </c>
      <c r="M21" s="208">
        <v>2.0710925000000047</v>
      </c>
      <c r="N21" s="194"/>
      <c r="O21" s="194"/>
      <c r="P21" s="194"/>
      <c r="Q21" s="194"/>
      <c r="R21" s="194"/>
    </row>
    <row r="22" spans="1:18" x14ac:dyDescent="0.3">
      <c r="A22" s="202" t="s">
        <v>164</v>
      </c>
      <c r="B22" s="207">
        <v>15.834899999999999</v>
      </c>
      <c r="C22" s="208">
        <v>4.6057185</v>
      </c>
      <c r="D22" s="207">
        <v>12.531900000000002</v>
      </c>
      <c r="E22" s="208">
        <v>1.6821429999999999</v>
      </c>
      <c r="F22" s="207">
        <v>13.9262</v>
      </c>
      <c r="G22" s="208">
        <v>2.4307919999999998</v>
      </c>
      <c r="H22" s="207">
        <v>9.2476000000000003</v>
      </c>
      <c r="I22" s="208">
        <v>1.2915675000000002</v>
      </c>
      <c r="J22" s="207">
        <v>25.614100000000001</v>
      </c>
      <c r="K22" s="208">
        <v>3.0786964999999986</v>
      </c>
      <c r="L22" s="207">
        <v>19.3657</v>
      </c>
      <c r="M22" s="208">
        <v>2.0710925000000007</v>
      </c>
    </row>
    <row r="23" spans="1:18" ht="3.75" customHeight="1" x14ac:dyDescent="0.3">
      <c r="A23" s="185"/>
      <c r="B23" s="186"/>
      <c r="C23" s="186"/>
      <c r="D23" s="186"/>
      <c r="E23" s="186"/>
      <c r="F23" s="186"/>
      <c r="G23" s="186"/>
      <c r="H23" s="186"/>
      <c r="I23" s="186"/>
      <c r="J23" s="186"/>
      <c r="K23" s="186"/>
      <c r="L23" s="186"/>
      <c r="M23" s="186"/>
      <c r="N23" s="194"/>
      <c r="O23" s="194"/>
      <c r="P23" s="194"/>
      <c r="Q23" s="194"/>
      <c r="R23" s="194"/>
    </row>
    <row r="24" spans="1:18" x14ac:dyDescent="0.3">
      <c r="A24" s="202" t="s">
        <v>28</v>
      </c>
      <c r="B24" s="187"/>
      <c r="C24" s="187"/>
      <c r="D24" s="187"/>
      <c r="E24" s="187"/>
      <c r="F24" s="184"/>
      <c r="H24" s="184"/>
    </row>
    <row r="25" spans="1:18" x14ac:dyDescent="0.3">
      <c r="A25" s="202" t="s">
        <v>167</v>
      </c>
      <c r="B25" s="187"/>
      <c r="C25" s="187"/>
    </row>
    <row r="26" spans="1:18" x14ac:dyDescent="0.3">
      <c r="A26" s="202" t="s">
        <v>168</v>
      </c>
      <c r="B26" s="187"/>
      <c r="C26" s="187"/>
    </row>
    <row r="27" spans="1:18" x14ac:dyDescent="0.3">
      <c r="A27" s="202" t="s">
        <v>169</v>
      </c>
      <c r="B27" s="187"/>
      <c r="C27" s="187"/>
    </row>
    <row r="28" spans="1:18" x14ac:dyDescent="0.3">
      <c r="A28" s="202"/>
      <c r="B28" s="209"/>
      <c r="C28" s="210"/>
      <c r="D28" s="209"/>
      <c r="E28" s="210"/>
      <c r="F28" s="209"/>
      <c r="G28" s="210"/>
      <c r="H28" s="210"/>
      <c r="I28" s="210"/>
      <c r="J28" s="210"/>
      <c r="K28" s="210"/>
      <c r="L28" s="210"/>
      <c r="M28" s="210"/>
    </row>
    <row r="29" spans="1:18" x14ac:dyDescent="0.3">
      <c r="A29" s="214" t="s">
        <v>170</v>
      </c>
      <c r="B29" s="187"/>
      <c r="C29" s="187"/>
      <c r="D29" s="187"/>
      <c r="E29" s="187"/>
      <c r="F29" s="187"/>
      <c r="G29" s="187"/>
      <c r="H29" s="187"/>
      <c r="I29" s="187"/>
      <c r="J29" s="187"/>
      <c r="K29" s="187"/>
      <c r="L29" s="187"/>
      <c r="M29" s="187"/>
    </row>
    <row r="30" spans="1:18" x14ac:dyDescent="0.3">
      <c r="A30" s="214" t="s">
        <v>171</v>
      </c>
      <c r="B30" s="187"/>
      <c r="C30" s="187"/>
      <c r="H30" s="187"/>
      <c r="I30" s="187"/>
      <c r="J30" s="187"/>
      <c r="K30" s="187"/>
      <c r="L30" s="187"/>
    </row>
    <row r="31" spans="1:18" x14ac:dyDescent="0.3">
      <c r="A31" s="214" t="s">
        <v>32</v>
      </c>
    </row>
    <row r="33" spans="1:1" x14ac:dyDescent="0.3">
      <c r="A33" s="202" t="s">
        <v>172</v>
      </c>
    </row>
    <row r="34" spans="1:1" x14ac:dyDescent="0.3">
      <c r="A34" s="215" t="s">
        <v>173</v>
      </c>
    </row>
    <row r="35" spans="1:1" x14ac:dyDescent="0.3">
      <c r="A35" s="216" t="s">
        <v>174</v>
      </c>
    </row>
    <row r="37" spans="1:1" x14ac:dyDescent="0.3">
      <c r="A37" s="214" t="s">
        <v>175</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55E3C1D809DFD4CA245D0C6A65A453A" ma:contentTypeVersion="0" ma:contentTypeDescription="Create a new document." ma:contentTypeScope="" ma:versionID="5479f60d7a3ae3a79036c00fc1192cba">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7140749-E30A-426C-B265-1CB271A95D87}"/>
</file>

<file path=customXml/itemProps2.xml><?xml version="1.0" encoding="utf-8"?>
<ds:datastoreItem xmlns:ds="http://schemas.openxmlformats.org/officeDocument/2006/customXml" ds:itemID="{BA3320F7-8920-4390-B724-876696AF20D7}"/>
</file>

<file path=customXml/itemProps3.xml><?xml version="1.0" encoding="utf-8"?>
<ds:datastoreItem xmlns:ds="http://schemas.openxmlformats.org/officeDocument/2006/customXml" ds:itemID="{949A3113-405A-44D4-BD50-3D2FBBFB37AB}"/>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Issue7</vt:lpstr>
      <vt:lpstr>Issue11</vt:lpstr>
      <vt:lpstr>Issue13d</vt:lpstr>
      <vt:lpstr>Issue14b</vt:lpstr>
      <vt:lpstr>Issue15c</vt:lpstr>
      <vt:lpstr>Issue19b</vt:lpstr>
      <vt:lpstr>Issue21d</vt:lpstr>
      <vt:lpstr>Issue22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2020-03-12T08:49:18Z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0x010100A55E3C1D809DFD4CA245D0C6A65A453A</vt:lpwstr>
  </property>
</Properties>
</file>