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095" yWindow="555" windowWidth="13290" windowHeight="9390"/>
  </bookViews>
  <sheets>
    <sheet name="Sheet1 (2)" sheetId="4" r:id="rId1"/>
  </sheets>
  <calcPr calcId="145621"/>
</workbook>
</file>

<file path=xl/calcChain.xml><?xml version="1.0" encoding="utf-8"?>
<calcChain xmlns="http://schemas.openxmlformats.org/spreadsheetml/2006/main">
  <c r="K8" i="4" l="1"/>
  <c r="J8" i="4"/>
  <c r="I8" i="4"/>
  <c r="H8" i="4"/>
  <c r="G8" i="4"/>
  <c r="F8" i="4"/>
  <c r="E7" i="4"/>
  <c r="E8" i="4" s="1"/>
  <c r="D7" i="4"/>
  <c r="D8" i="4" s="1"/>
  <c r="K16" i="4"/>
  <c r="J16" i="4"/>
  <c r="I16" i="4"/>
  <c r="H16" i="4"/>
  <c r="G16" i="4"/>
  <c r="F16" i="4"/>
  <c r="E15" i="4"/>
  <c r="E16" i="4" s="1"/>
  <c r="D15" i="4"/>
  <c r="D16" i="4" s="1"/>
  <c r="G10" i="4"/>
  <c r="D13" i="4" l="1"/>
  <c r="D14" i="4" s="1"/>
  <c r="E13" i="4"/>
  <c r="E14" i="4" s="1"/>
  <c r="F14" i="4"/>
  <c r="G14" i="4"/>
  <c r="H14" i="4"/>
  <c r="I14" i="4"/>
  <c r="J14" i="4"/>
  <c r="K14" i="4"/>
  <c r="K12" i="4"/>
  <c r="J12" i="4"/>
  <c r="I12" i="4"/>
  <c r="H12" i="4"/>
  <c r="G12" i="4"/>
  <c r="F12" i="4"/>
  <c r="E11" i="4"/>
  <c r="E12" i="4" s="1"/>
  <c r="D11" i="4"/>
  <c r="D12" i="4" s="1"/>
  <c r="K10" i="4"/>
  <c r="J10" i="4"/>
  <c r="I10" i="4"/>
  <c r="H10" i="4"/>
  <c r="F10" i="4"/>
  <c r="E9" i="4"/>
  <c r="E10" i="4" s="1"/>
  <c r="D9" i="4"/>
  <c r="D10" i="4" s="1"/>
</calcChain>
</file>

<file path=xl/sharedStrings.xml><?xml version="1.0" encoding="utf-8"?>
<sst xmlns="http://schemas.openxmlformats.org/spreadsheetml/2006/main" count="24" uniqueCount="12">
  <si>
    <t>%</t>
  </si>
  <si>
    <t>Data</t>
  </si>
  <si>
    <t>Out of which</t>
  </si>
  <si>
    <t>Case</t>
  </si>
  <si>
    <t>Person</t>
  </si>
  <si>
    <t>Guilty Verdict passed</t>
  </si>
  <si>
    <t>Partly acquitted</t>
  </si>
  <si>
    <t>Acquitted</t>
  </si>
  <si>
    <t>6 months in 2014</t>
  </si>
  <si>
    <t xml:space="preserve"> On the amount of cases examined on merits in the first instance courts of Georgia</t>
  </si>
  <si>
    <t>Case terminated</t>
  </si>
  <si>
    <t xml:space="preserve">Examined on Merits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</si>
</sst>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LitNusx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6"/>
  <sheetViews>
    <sheetView tabSelected="1" zoomScale="110" zoomScaleNormal="110" workbookViewId="0">
      <selection activeCell="E7" sqref="E7"/>
    </sheetView>
  </sheetViews>
  <sheetFormatPr defaultRowHeight="16.5" x14ac:dyDescent="0.25"/>
  <cols>
    <col min="1" max="1" width="13.140625" style="1" customWidth="1"/>
    <col min="2" max="6" width="8" style="1" customWidth="1"/>
    <col min="7" max="7" width="8.5703125" style="1" customWidth="1"/>
    <col min="8" max="8" width="8.85546875" style="1" customWidth="1"/>
    <col min="9" max="11" width="8" style="1" customWidth="1"/>
    <col min="12" max="16384" width="9.140625" style="1"/>
  </cols>
  <sheetData>
    <row r="2" spans="1:12" x14ac:dyDescent="0.2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2"/>
    </row>
    <row r="3" spans="1:12" ht="43.5" customHeight="1" x14ac:dyDescent="0.25">
      <c r="A3" s="8" t="s">
        <v>9</v>
      </c>
      <c r="B3" s="8"/>
      <c r="C3" s="8"/>
      <c r="D3" s="8"/>
      <c r="E3" s="8"/>
      <c r="F3" s="8"/>
      <c r="G3" s="8"/>
      <c r="H3" s="8"/>
      <c r="I3" s="8"/>
      <c r="J3" s="8"/>
      <c r="K3" s="8"/>
      <c r="L3" s="2"/>
    </row>
    <row r="4" spans="1:12" ht="16.5" customHeight="1" x14ac:dyDescent="0.25">
      <c r="A4" s="7"/>
      <c r="B4" s="9" t="s">
        <v>11</v>
      </c>
      <c r="C4" s="10"/>
      <c r="D4" s="5" t="s">
        <v>2</v>
      </c>
      <c r="E4" s="13"/>
      <c r="F4" s="13"/>
      <c r="G4" s="13"/>
      <c r="H4" s="13"/>
      <c r="I4" s="13"/>
      <c r="J4" s="13"/>
      <c r="K4" s="6"/>
      <c r="L4" s="2"/>
    </row>
    <row r="5" spans="1:12" ht="66" customHeight="1" x14ac:dyDescent="0.25">
      <c r="A5" s="7"/>
      <c r="B5" s="11"/>
      <c r="C5" s="12"/>
      <c r="D5" s="7" t="s">
        <v>5</v>
      </c>
      <c r="E5" s="7"/>
      <c r="F5" s="7" t="s">
        <v>7</v>
      </c>
      <c r="G5" s="7"/>
      <c r="H5" s="5" t="s">
        <v>6</v>
      </c>
      <c r="I5" s="6"/>
      <c r="J5" s="7" t="s">
        <v>10</v>
      </c>
      <c r="K5" s="7"/>
      <c r="L5" s="2"/>
    </row>
    <row r="6" spans="1:12" x14ac:dyDescent="0.25">
      <c r="A6" s="7"/>
      <c r="B6" s="3" t="s">
        <v>3</v>
      </c>
      <c r="C6" s="3" t="s">
        <v>4</v>
      </c>
      <c r="D6" s="3" t="s">
        <v>3</v>
      </c>
      <c r="E6" s="3" t="s">
        <v>4</v>
      </c>
      <c r="F6" s="3" t="s">
        <v>3</v>
      </c>
      <c r="G6" s="3" t="s">
        <v>4</v>
      </c>
      <c r="H6" s="3" t="s">
        <v>3</v>
      </c>
      <c r="I6" s="3" t="s">
        <v>4</v>
      </c>
      <c r="J6" s="3" t="s">
        <v>3</v>
      </c>
      <c r="K6" s="3" t="s">
        <v>4</v>
      </c>
      <c r="L6" s="2"/>
    </row>
    <row r="7" spans="1:12" ht="42.75" customHeight="1" x14ac:dyDescent="0.25">
      <c r="A7" s="3" t="s">
        <v>8</v>
      </c>
      <c r="B7" s="3">
        <v>2228</v>
      </c>
      <c r="C7" s="3">
        <v>2536</v>
      </c>
      <c r="D7" s="3">
        <f>B7-F7-H7-J7</f>
        <v>2100</v>
      </c>
      <c r="E7" s="3">
        <f>C7-G7-I7-K7</f>
        <v>2318</v>
      </c>
      <c r="F7" s="3">
        <v>45</v>
      </c>
      <c r="G7" s="3">
        <v>84</v>
      </c>
      <c r="H7" s="3">
        <v>38</v>
      </c>
      <c r="I7" s="3">
        <v>61</v>
      </c>
      <c r="J7" s="3">
        <v>45</v>
      </c>
      <c r="K7" s="3">
        <v>73</v>
      </c>
      <c r="L7" s="2"/>
    </row>
    <row r="8" spans="1:12" ht="42.75" customHeight="1" x14ac:dyDescent="0.25">
      <c r="A8" s="3" t="s">
        <v>0</v>
      </c>
      <c r="B8" s="4">
        <v>100</v>
      </c>
      <c r="C8" s="4">
        <v>100</v>
      </c>
      <c r="D8" s="4">
        <f>D7/$B7*100</f>
        <v>94.254937163375232</v>
      </c>
      <c r="E8" s="4">
        <f>E7/$C7*100</f>
        <v>91.403785488958988</v>
      </c>
      <c r="F8" s="4">
        <f t="shared" ref="F8:F10" si="0">F7/$B7*100</f>
        <v>2.0197486535008977</v>
      </c>
      <c r="G8" s="4">
        <f>G7/$C7*100</f>
        <v>3.3123028391167195</v>
      </c>
      <c r="H8" s="4">
        <f t="shared" ref="H8:H10" si="1">H7/$B7*100</f>
        <v>1.7055655296229804</v>
      </c>
      <c r="I8" s="4">
        <f t="shared" ref="I8:I10" si="2">I7/$C7*100</f>
        <v>2.4053627760252367</v>
      </c>
      <c r="J8" s="4">
        <f t="shared" ref="J8:J10" si="3">J7/$B7*100</f>
        <v>2.0197486535008977</v>
      </c>
      <c r="K8" s="4">
        <f t="shared" ref="K8:K10" si="4">K7/$C7*100</f>
        <v>2.8785488958990539</v>
      </c>
      <c r="L8" s="2"/>
    </row>
    <row r="9" spans="1:12" ht="42.75" customHeight="1" x14ac:dyDescent="0.25">
      <c r="A9" s="3">
        <v>2013</v>
      </c>
      <c r="B9" s="3">
        <v>1813</v>
      </c>
      <c r="C9" s="3">
        <v>2206</v>
      </c>
      <c r="D9" s="3">
        <f>B9-F9-H9-J9</f>
        <v>1377</v>
      </c>
      <c r="E9" s="3">
        <f>C9-G9-I9-K9</f>
        <v>1585</v>
      </c>
      <c r="F9" s="3">
        <v>37</v>
      </c>
      <c r="G9" s="3">
        <v>70</v>
      </c>
      <c r="H9" s="3">
        <v>42</v>
      </c>
      <c r="I9" s="3">
        <v>52</v>
      </c>
      <c r="J9" s="3">
        <v>357</v>
      </c>
      <c r="K9" s="3">
        <v>499</v>
      </c>
      <c r="L9" s="2"/>
    </row>
    <row r="10" spans="1:12" ht="42.75" customHeight="1" x14ac:dyDescent="0.25">
      <c r="A10" s="3" t="s">
        <v>0</v>
      </c>
      <c r="B10" s="4">
        <v>100</v>
      </c>
      <c r="C10" s="4">
        <v>100</v>
      </c>
      <c r="D10" s="4">
        <f>D9/$B9*100</f>
        <v>75.951461665747374</v>
      </c>
      <c r="E10" s="4">
        <f>E9/$C9*100</f>
        <v>71.849501359927473</v>
      </c>
      <c r="F10" s="4">
        <f t="shared" si="0"/>
        <v>2.0408163265306123</v>
      </c>
      <c r="G10" s="4">
        <f>G9/$C9*100</f>
        <v>3.1731640979147784</v>
      </c>
      <c r="H10" s="4">
        <f t="shared" si="1"/>
        <v>2.3166023166023164</v>
      </c>
      <c r="I10" s="4">
        <f t="shared" si="2"/>
        <v>2.3572076155938348</v>
      </c>
      <c r="J10" s="4">
        <f t="shared" si="3"/>
        <v>19.691119691119692</v>
      </c>
      <c r="K10" s="4">
        <f t="shared" si="4"/>
        <v>22.620126926563916</v>
      </c>
      <c r="L10" s="2"/>
    </row>
    <row r="11" spans="1:12" ht="42.75" customHeight="1" x14ac:dyDescent="0.25">
      <c r="A11" s="3">
        <v>2012</v>
      </c>
      <c r="B11" s="3">
        <v>1149</v>
      </c>
      <c r="C11" s="3">
        <v>1406</v>
      </c>
      <c r="D11" s="3">
        <f>B11-F11-H11-J11</f>
        <v>991</v>
      </c>
      <c r="E11" s="3">
        <f>C11-G11-I11-K11</f>
        <v>1198</v>
      </c>
      <c r="F11" s="3">
        <v>90</v>
      </c>
      <c r="G11" s="3">
        <v>117</v>
      </c>
      <c r="H11" s="3">
        <v>14</v>
      </c>
      <c r="I11" s="3">
        <v>17</v>
      </c>
      <c r="J11" s="3">
        <v>54</v>
      </c>
      <c r="K11" s="3">
        <v>74</v>
      </c>
      <c r="L11" s="2"/>
    </row>
    <row r="12" spans="1:12" ht="36.75" customHeight="1" x14ac:dyDescent="0.25">
      <c r="A12" s="3" t="s">
        <v>0</v>
      </c>
      <c r="B12" s="4">
        <v>100</v>
      </c>
      <c r="C12" s="4">
        <v>100</v>
      </c>
      <c r="D12" s="4">
        <f>D11/$B11*100</f>
        <v>86.248912097476065</v>
      </c>
      <c r="E12" s="4">
        <f>E11/$C11*100</f>
        <v>85.206258890469428</v>
      </c>
      <c r="F12" s="4">
        <f t="shared" ref="F12:F16" si="5">F11/$B11*100</f>
        <v>7.8328981723237598</v>
      </c>
      <c r="G12" s="4">
        <f t="shared" ref="G12:G16" si="6">G11/$C11*100</f>
        <v>8.3214793741109538</v>
      </c>
      <c r="H12" s="4">
        <f t="shared" ref="H12:H16" si="7">H11/$B11*100</f>
        <v>1.2184508268059182</v>
      </c>
      <c r="I12" s="4">
        <f t="shared" ref="I12:I16" si="8">I11/$C11*100</f>
        <v>1.2091038406827881</v>
      </c>
      <c r="J12" s="4">
        <f t="shared" ref="J12:J16" si="9">J11/$B11*100</f>
        <v>4.6997389033942554</v>
      </c>
      <c r="K12" s="4">
        <f t="shared" ref="K12:K16" si="10">K11/$C11*100</f>
        <v>5.2631578947368416</v>
      </c>
      <c r="L12" s="2"/>
    </row>
    <row r="13" spans="1:12" ht="36" customHeight="1" x14ac:dyDescent="0.25">
      <c r="A13" s="3">
        <v>2011</v>
      </c>
      <c r="B13" s="3">
        <v>1854</v>
      </c>
      <c r="C13" s="3">
        <v>2456</v>
      </c>
      <c r="D13" s="3">
        <f>B13-F13-H13-J13</f>
        <v>1755</v>
      </c>
      <c r="E13" s="3">
        <f>C13-G13-I13-K13</f>
        <v>2332</v>
      </c>
      <c r="F13" s="3">
        <v>47</v>
      </c>
      <c r="G13" s="3">
        <v>56</v>
      </c>
      <c r="H13" s="3">
        <v>19</v>
      </c>
      <c r="I13" s="3">
        <v>27</v>
      </c>
      <c r="J13" s="3">
        <v>33</v>
      </c>
      <c r="K13" s="3">
        <v>41</v>
      </c>
      <c r="L13" s="2"/>
    </row>
    <row r="14" spans="1:12" ht="35.25" customHeight="1" x14ac:dyDescent="0.25">
      <c r="A14" s="3" t="s">
        <v>0</v>
      </c>
      <c r="B14" s="4">
        <v>100</v>
      </c>
      <c r="C14" s="4">
        <v>100</v>
      </c>
      <c r="D14" s="4">
        <f>D13/$B13*100</f>
        <v>94.660194174757279</v>
      </c>
      <c r="E14" s="4">
        <f>E13/$C13*100</f>
        <v>94.951140065146575</v>
      </c>
      <c r="F14" s="4">
        <f t="shared" si="5"/>
        <v>2.535059331175836</v>
      </c>
      <c r="G14" s="4">
        <f t="shared" si="6"/>
        <v>2.2801302931596092</v>
      </c>
      <c r="H14" s="4">
        <f t="shared" si="7"/>
        <v>1.0248112189859764</v>
      </c>
      <c r="I14" s="4">
        <f t="shared" si="8"/>
        <v>1.0993485342019544</v>
      </c>
      <c r="J14" s="4">
        <f t="shared" si="9"/>
        <v>1.7799352750809061</v>
      </c>
      <c r="K14" s="4">
        <f t="shared" si="10"/>
        <v>1.6693811074918568</v>
      </c>
      <c r="L14" s="2"/>
    </row>
    <row r="15" spans="1:12" ht="36" customHeight="1" x14ac:dyDescent="0.25">
      <c r="A15" s="3">
        <v>2010</v>
      </c>
      <c r="B15" s="3">
        <v>3495</v>
      </c>
      <c r="C15" s="3">
        <v>4329</v>
      </c>
      <c r="D15" s="3">
        <f>B15-F15-H15-J15</f>
        <v>3259</v>
      </c>
      <c r="E15" s="3">
        <f>C15-G15-I15-K15</f>
        <v>4027</v>
      </c>
      <c r="F15" s="3">
        <v>7</v>
      </c>
      <c r="G15" s="3">
        <v>8</v>
      </c>
      <c r="H15" s="3">
        <v>30</v>
      </c>
      <c r="I15" s="3">
        <v>54</v>
      </c>
      <c r="J15" s="3">
        <v>199</v>
      </c>
      <c r="K15" s="3">
        <v>240</v>
      </c>
      <c r="L15" s="2"/>
    </row>
    <row r="16" spans="1:12" ht="35.25" customHeight="1" x14ac:dyDescent="0.25">
      <c r="A16" s="3" t="s">
        <v>0</v>
      </c>
      <c r="B16" s="4">
        <v>100</v>
      </c>
      <c r="C16" s="4">
        <v>100</v>
      </c>
      <c r="D16" s="4">
        <f>D15/$B15*100</f>
        <v>93.247496423462081</v>
      </c>
      <c r="E16" s="4">
        <f>E15/$C15*100</f>
        <v>93.023793023793019</v>
      </c>
      <c r="F16" s="4">
        <f t="shared" si="5"/>
        <v>0.20028612303290413</v>
      </c>
      <c r="G16" s="4">
        <f t="shared" si="6"/>
        <v>0.18480018480018479</v>
      </c>
      <c r="H16" s="4">
        <f t="shared" si="7"/>
        <v>0.85836909871244638</v>
      </c>
      <c r="I16" s="4">
        <f t="shared" si="8"/>
        <v>1.2474012474012475</v>
      </c>
      <c r="J16" s="4">
        <f t="shared" si="9"/>
        <v>5.6938483547925607</v>
      </c>
      <c r="K16" s="4">
        <f t="shared" si="10"/>
        <v>5.544005544005544</v>
      </c>
      <c r="L16" s="2"/>
    </row>
  </sheetData>
  <mergeCells count="9">
    <mergeCell ref="H5:I5"/>
    <mergeCell ref="J5:K5"/>
    <mergeCell ref="A2:K2"/>
    <mergeCell ref="A3:K3"/>
    <mergeCell ref="A4:A6"/>
    <mergeCell ref="B4:C5"/>
    <mergeCell ref="D4:K4"/>
    <mergeCell ref="D5:E5"/>
    <mergeCell ref="F5:G5"/>
  </mergeCells>
  <pageMargins left="0.7" right="0.7" top="0.75" bottom="0.75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95AF07E9D52746B60E2F270CE938D2" ma:contentTypeVersion="0" ma:contentTypeDescription="Create a new document." ma:contentTypeScope="" ma:versionID="071de37fd9dcf30865a9de005d783a3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0ABE42-F0B5-4852-BDED-43C9AD029410}"/>
</file>

<file path=customXml/itemProps2.xml><?xml version="1.0" encoding="utf-8"?>
<ds:datastoreItem xmlns:ds="http://schemas.openxmlformats.org/officeDocument/2006/customXml" ds:itemID="{ABBBCC2D-2D8C-41C1-AF26-C6884FD274EA}"/>
</file>

<file path=customXml/itemProps3.xml><?xml version="1.0" encoding="utf-8"?>
<ds:datastoreItem xmlns:ds="http://schemas.openxmlformats.org/officeDocument/2006/customXml" ds:itemID="{5D94A4BE-399F-4C12-AA31-7BB25B06FC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2014-07-14T19:14:14Z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0x0101001095AF07E9D52746B60E2F270CE938D2</vt:lpwstr>
  </property>
</Properties>
</file>