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0376" windowHeight="12588"/>
  </bookViews>
  <sheets>
    <sheet name="Raspodjela_sredstava_DP" sheetId="1" r:id="rId1"/>
    <sheet name="List1" sheetId="2" r:id="rId2"/>
  </sheets>
  <calcPr calcId="145621"/>
</workbook>
</file>

<file path=xl/calcChain.xml><?xml version="1.0" encoding="utf-8"?>
<calcChain xmlns="http://schemas.openxmlformats.org/spreadsheetml/2006/main">
  <c r="N47" i="1" l="1"/>
  <c r="N50" i="1"/>
  <c r="M52" i="1"/>
  <c r="L52" i="1"/>
  <c r="K52" i="1"/>
  <c r="J52" i="1"/>
  <c r="I52" i="1"/>
  <c r="H52" i="1"/>
  <c r="G52" i="1"/>
  <c r="F52" i="1"/>
  <c r="E52" i="1"/>
  <c r="D52" i="1"/>
  <c r="C52" i="1"/>
  <c r="B52" i="1"/>
  <c r="M24" i="1"/>
  <c r="L24" i="1"/>
  <c r="K24" i="1"/>
  <c r="J24" i="1"/>
  <c r="I24" i="1"/>
  <c r="H24" i="1"/>
  <c r="G24" i="1"/>
  <c r="F24" i="1"/>
  <c r="E24" i="1"/>
  <c r="D24" i="1"/>
  <c r="C24" i="1"/>
  <c r="B24" i="1"/>
  <c r="N49" i="1" l="1"/>
  <c r="N48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4" i="1" l="1"/>
  <c r="N26" i="1"/>
  <c r="N58" i="1" l="1"/>
</calcChain>
</file>

<file path=xl/sharedStrings.xml><?xml version="1.0" encoding="utf-8"?>
<sst xmlns="http://schemas.openxmlformats.org/spreadsheetml/2006/main" count="58" uniqueCount="30">
  <si>
    <t xml:space="preserve">   </t>
  </si>
  <si>
    <t xml:space="preserve">      </t>
  </si>
  <si>
    <t>      </t>
  </si>
  <si>
    <t>   </t>
  </si>
  <si>
    <t xml:space="preserve">    </t>
  </si>
  <si>
    <t>National Minority</t>
  </si>
  <si>
    <t>ALBANIANS</t>
  </si>
  <si>
    <t>BOSNIACS</t>
  </si>
  <si>
    <t>BULGARIANS</t>
  </si>
  <si>
    <t>MONTENEGRINS</t>
  </si>
  <si>
    <t>CZECHS</t>
  </si>
  <si>
    <t>HUNGARIANS</t>
  </si>
  <si>
    <t>MACEDONIANS</t>
  </si>
  <si>
    <t>GERMANS, AUSTRIANS</t>
  </si>
  <si>
    <t>POLES</t>
  </si>
  <si>
    <t>ROMA</t>
  </si>
  <si>
    <t>RUSSIANS</t>
  </si>
  <si>
    <t>RUTHENIANS, UKRAINIANS</t>
  </si>
  <si>
    <t>SLOVAKS</t>
  </si>
  <si>
    <t>SLOVENIANS</t>
  </si>
  <si>
    <t>SERBS</t>
  </si>
  <si>
    <t>ITALIANS</t>
  </si>
  <si>
    <t>JEWS</t>
  </si>
  <si>
    <t>HUNGARIAN</t>
  </si>
  <si>
    <t>In total (cultural autonomy) 2007-2018</t>
  </si>
  <si>
    <t xml:space="preserve">In total (material conditions) 2007-2018 </t>
  </si>
  <si>
    <t>Total amount:</t>
  </si>
  <si>
    <t xml:space="preserve">Table of distribution of funds from the State Budget for material conditions for achieving cultural autonomy 2007-2018 </t>
  </si>
  <si>
    <t>In total (yearly)</t>
  </si>
  <si>
    <t>Annex 4. Table of distribution of funds from the State Budget for programmes of cultural autonomy of national minorities 2007-2018 (Source: The Council for National Minorities)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</si>
</sst>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kn&quot;;[Red]\-#,##0.00\ &quot;kn&quot;"/>
    <numFmt numFmtId="164" formatCode="#,##0.00\ &quot;kn&quot;"/>
    <numFmt numFmtId="165" formatCode="#,##0.00\ _k_n"/>
  </numFmts>
  <fonts count="8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B2B2B2"/>
      </top>
      <bottom style="thin">
        <color rgb="FFB2B2B2"/>
      </bottom>
      <diagonal/>
    </border>
  </borders>
  <cellStyleXfs count="2">
    <xf numFmtId="0" fontId="0" fillId="0" borderId="0"/>
    <xf numFmtId="0" fontId="2" fillId="3" borderId="4" applyNumberFormat="0" applyFont="0" applyAlignment="0" applyProtection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0" xfId="0" applyFill="1" applyAlignment="1"/>
    <xf numFmtId="165" fontId="0" fillId="0" borderId="1" xfId="0" applyNumberFormat="1" applyBorder="1" applyAlignment="1">
      <alignment horizontal="center"/>
    </xf>
    <xf numFmtId="165" fontId="0" fillId="0" borderId="1" xfId="0" applyNumberFormat="1" applyBorder="1"/>
    <xf numFmtId="0" fontId="0" fillId="2" borderId="0" xfId="0" applyFill="1"/>
    <xf numFmtId="0" fontId="0" fillId="2" borderId="0" xfId="0" applyFill="1" applyAlignment="1">
      <alignment horizontal="center"/>
    </xf>
    <xf numFmtId="0" fontId="3" fillId="3" borderId="4" xfId="1" applyFont="1" applyAlignment="1">
      <alignment horizontal="center"/>
    </xf>
    <xf numFmtId="0" fontId="3" fillId="3" borderId="4" xfId="1" applyFont="1"/>
    <xf numFmtId="0" fontId="4" fillId="3" borderId="4" xfId="1" applyFont="1" applyAlignment="1"/>
    <xf numFmtId="0" fontId="4" fillId="3" borderId="4" xfId="1" applyFont="1" applyAlignment="1">
      <alignment horizontal="center"/>
    </xf>
    <xf numFmtId="0" fontId="5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65" fontId="3" fillId="0" borderId="1" xfId="0" applyNumberFormat="1" applyFont="1" applyBorder="1" applyAlignment="1">
      <alignment horizontal="right"/>
    </xf>
    <xf numFmtId="165" fontId="6" fillId="0" borderId="1" xfId="0" applyNumberFormat="1" applyFont="1" applyBorder="1" applyAlignment="1">
      <alignment horizontal="right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3" borderId="4" xfId="1" applyFont="1" applyAlignment="1">
      <alignment horizontal="center"/>
    </xf>
    <xf numFmtId="165" fontId="4" fillId="0" borderId="1" xfId="0" applyNumberFormat="1" applyFont="1" applyBorder="1" applyAlignment="1">
      <alignment horizontal="right"/>
    </xf>
    <xf numFmtId="165" fontId="7" fillId="0" borderId="1" xfId="0" applyNumberFormat="1" applyFont="1" applyBorder="1" applyAlignment="1">
      <alignment horizontal="right"/>
    </xf>
    <xf numFmtId="0" fontId="7" fillId="0" borderId="1" xfId="0" applyFont="1" applyBorder="1"/>
    <xf numFmtId="8" fontId="7" fillId="0" borderId="1" xfId="0" applyNumberFormat="1" applyFont="1" applyBorder="1" applyAlignment="1">
      <alignment horizontal="center"/>
    </xf>
    <xf numFmtId="8" fontId="7" fillId="0" borderId="2" xfId="0" applyNumberFormat="1" applyFont="1" applyBorder="1" applyAlignment="1">
      <alignment horizontal="center"/>
    </xf>
    <xf numFmtId="8" fontId="7" fillId="0" borderId="3" xfId="0" applyNumberFormat="1" applyFont="1" applyBorder="1" applyAlignment="1">
      <alignment horizontal="center"/>
    </xf>
    <xf numFmtId="8" fontId="4" fillId="0" borderId="1" xfId="0" applyNumberFormat="1" applyFont="1" applyBorder="1"/>
    <xf numFmtId="165" fontId="7" fillId="3" borderId="4" xfId="1" applyNumberFormat="1" applyFont="1" applyAlignment="1"/>
    <xf numFmtId="0" fontId="6" fillId="0" borderId="1" xfId="0" applyFont="1" applyBorder="1"/>
    <xf numFmtId="164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/>
    <xf numFmtId="164" fontId="3" fillId="0" borderId="2" xfId="0" applyNumberFormat="1" applyFont="1" applyBorder="1"/>
    <xf numFmtId="164" fontId="3" fillId="0" borderId="3" xfId="0" applyNumberFormat="1" applyFont="1" applyBorder="1"/>
    <xf numFmtId="165" fontId="6" fillId="3" borderId="4" xfId="1" applyNumberFormat="1" applyFont="1"/>
    <xf numFmtId="0" fontId="7" fillId="3" borderId="4" xfId="1" applyFont="1"/>
    <xf numFmtId="0" fontId="1" fillId="0" borderId="0" xfId="0" applyFont="1"/>
    <xf numFmtId="0" fontId="1" fillId="2" borderId="4" xfId="1" applyFont="1" applyFill="1" applyAlignment="1">
      <alignment horizontal="center"/>
    </xf>
    <xf numFmtId="40" fontId="1" fillId="2" borderId="4" xfId="1" applyNumberFormat="1" applyFont="1" applyFill="1"/>
    <xf numFmtId="0" fontId="7" fillId="3" borderId="4" xfId="1" applyFont="1" applyAlignment="1">
      <alignment horizontal="center"/>
    </xf>
    <xf numFmtId="0" fontId="6" fillId="3" borderId="4" xfId="1" applyFont="1" applyAlignment="1">
      <alignment horizontal="center"/>
    </xf>
    <xf numFmtId="0" fontId="5" fillId="3" borderId="5" xfId="1" applyFont="1" applyBorder="1" applyAlignment="1">
      <alignment horizontal="center"/>
    </xf>
    <xf numFmtId="0" fontId="5" fillId="3" borderId="7" xfId="1" applyFont="1" applyBorder="1" applyAlignment="1">
      <alignment horizontal="center"/>
    </xf>
    <xf numFmtId="0" fontId="5" fillId="3" borderId="6" xfId="1" applyFont="1" applyBorder="1" applyAlignment="1">
      <alignment horizontal="center"/>
    </xf>
  </cellXfs>
  <cellStyles count="2">
    <cellStyle name="Bilješka" xfId="1" builtinId="10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8"/>
  <sheetViews>
    <sheetView tabSelected="1" view="pageBreakPreview" zoomScale="160" zoomScaleNormal="100" zoomScaleSheetLayoutView="160" workbookViewId="0">
      <selection activeCell="A2" sqref="A2:N2"/>
    </sheetView>
  </sheetViews>
  <sheetFormatPr defaultRowHeight="14.4" x14ac:dyDescent="0.3"/>
  <cols>
    <col min="1" max="1" width="29.77734375" bestFit="1" customWidth="1"/>
    <col min="2" max="10" width="17.6640625" style="1" customWidth="1"/>
    <col min="11" max="11" width="17" style="1" customWidth="1"/>
    <col min="12" max="12" width="18" style="1" customWidth="1"/>
    <col min="13" max="13" width="18.6640625" style="1" customWidth="1"/>
    <col min="14" max="14" width="19.6640625" customWidth="1"/>
    <col min="15" max="15" width="9.109375" style="6"/>
  </cols>
  <sheetData>
    <row r="1" spans="1:15" ht="15" x14ac:dyDescent="0.25">
      <c r="A1" s="6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6"/>
    </row>
    <row r="2" spans="1:15" s="12" customFormat="1" ht="15.75" customHeight="1" x14ac:dyDescent="0.3">
      <c r="A2" s="42" t="s">
        <v>29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4"/>
      <c r="O2" s="6"/>
    </row>
    <row r="3" spans="1:15" ht="15.75" customHeight="1" x14ac:dyDescent="0.25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6"/>
    </row>
    <row r="4" spans="1:15" ht="15.75" x14ac:dyDescent="0.25">
      <c r="A4" s="18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20"/>
    </row>
    <row r="5" spans="1:15" s="1" customFormat="1" ht="15.75" x14ac:dyDescent="0.25">
      <c r="A5" s="21" t="s">
        <v>5</v>
      </c>
      <c r="B5" s="21">
        <v>2007</v>
      </c>
      <c r="C5" s="21">
        <v>2008</v>
      </c>
      <c r="D5" s="21">
        <v>2009</v>
      </c>
      <c r="E5" s="21">
        <v>2010</v>
      </c>
      <c r="F5" s="21">
        <v>2011</v>
      </c>
      <c r="G5" s="21">
        <v>2012</v>
      </c>
      <c r="H5" s="21">
        <v>2013</v>
      </c>
      <c r="I5" s="21">
        <v>2014</v>
      </c>
      <c r="J5" s="21">
        <v>2015</v>
      </c>
      <c r="K5" s="21">
        <v>2016</v>
      </c>
      <c r="L5" s="21">
        <v>2017</v>
      </c>
      <c r="M5" s="21">
        <v>2018</v>
      </c>
      <c r="N5" s="21"/>
      <c r="O5" s="6"/>
    </row>
    <row r="6" spans="1:15" ht="15.75" x14ac:dyDescent="0.25">
      <c r="A6" s="18" t="s">
        <v>6</v>
      </c>
      <c r="B6" s="22">
        <v>787100</v>
      </c>
      <c r="C6" s="22">
        <v>929000</v>
      </c>
      <c r="D6" s="22">
        <v>976000</v>
      </c>
      <c r="E6" s="22">
        <v>945000</v>
      </c>
      <c r="F6" s="22">
        <v>932000</v>
      </c>
      <c r="G6" s="22">
        <v>842000</v>
      </c>
      <c r="H6" s="22">
        <v>753000</v>
      </c>
      <c r="I6" s="22">
        <v>622000</v>
      </c>
      <c r="J6" s="22">
        <v>865000</v>
      </c>
      <c r="K6" s="22">
        <v>672000</v>
      </c>
      <c r="L6" s="22">
        <v>674000</v>
      </c>
      <c r="M6" s="22">
        <v>747000</v>
      </c>
      <c r="N6" s="23">
        <f t="shared" ref="N6:N22" si="0">SUM(B6:M6)</f>
        <v>9744100</v>
      </c>
    </row>
    <row r="7" spans="1:15" ht="15.6" x14ac:dyDescent="0.3">
      <c r="A7" s="18" t="s">
        <v>7</v>
      </c>
      <c r="B7" s="22">
        <v>1700000</v>
      </c>
      <c r="C7" s="22">
        <v>2006000</v>
      </c>
      <c r="D7" s="22">
        <v>2107000</v>
      </c>
      <c r="E7" s="22">
        <v>2041000</v>
      </c>
      <c r="F7" s="22">
        <v>2000000</v>
      </c>
      <c r="G7" s="22">
        <v>2000000</v>
      </c>
      <c r="H7" s="22">
        <v>1916000</v>
      </c>
      <c r="I7" s="22">
        <v>1589000</v>
      </c>
      <c r="J7" s="22">
        <v>2536000</v>
      </c>
      <c r="K7" s="22">
        <v>1991000</v>
      </c>
      <c r="L7" s="22">
        <v>1920000</v>
      </c>
      <c r="M7" s="22">
        <v>2027500</v>
      </c>
      <c r="N7" s="23">
        <f t="shared" si="0"/>
        <v>23833500</v>
      </c>
    </row>
    <row r="8" spans="1:15" ht="15.75" x14ac:dyDescent="0.25">
      <c r="A8" s="18" t="s">
        <v>8</v>
      </c>
      <c r="B8" s="22">
        <v>71000</v>
      </c>
      <c r="C8" s="22">
        <v>84000</v>
      </c>
      <c r="D8" s="22">
        <v>88000</v>
      </c>
      <c r="E8" s="22">
        <v>98000</v>
      </c>
      <c r="F8" s="22">
        <v>100000</v>
      </c>
      <c r="G8" s="22">
        <v>105000</v>
      </c>
      <c r="H8" s="22">
        <v>100000</v>
      </c>
      <c r="I8" s="22">
        <v>87000</v>
      </c>
      <c r="J8" s="22">
        <v>87000</v>
      </c>
      <c r="K8" s="22">
        <v>80000</v>
      </c>
      <c r="L8" s="22">
        <v>85000</v>
      </c>
      <c r="M8" s="22">
        <v>100000</v>
      </c>
      <c r="N8" s="23">
        <f t="shared" si="0"/>
        <v>1085000</v>
      </c>
    </row>
    <row r="9" spans="1:15" ht="15.75" x14ac:dyDescent="0.25">
      <c r="A9" s="18" t="s">
        <v>9</v>
      </c>
      <c r="B9" s="22">
        <v>678100</v>
      </c>
      <c r="C9" s="22">
        <v>800200</v>
      </c>
      <c r="D9" s="22">
        <v>841000</v>
      </c>
      <c r="E9" s="22">
        <v>820000</v>
      </c>
      <c r="F9" s="22">
        <v>810000</v>
      </c>
      <c r="G9" s="22">
        <v>810000</v>
      </c>
      <c r="H9" s="22">
        <v>734000</v>
      </c>
      <c r="I9" s="22">
        <v>608000</v>
      </c>
      <c r="J9" s="22">
        <v>620000</v>
      </c>
      <c r="K9" s="22">
        <v>593000</v>
      </c>
      <c r="L9" s="22">
        <v>594000</v>
      </c>
      <c r="M9" s="22">
        <v>606500</v>
      </c>
      <c r="N9" s="23">
        <f t="shared" si="0"/>
        <v>8514800</v>
      </c>
    </row>
    <row r="10" spans="1:15" ht="15.6" x14ac:dyDescent="0.3">
      <c r="A10" s="18" t="s">
        <v>10</v>
      </c>
      <c r="B10" s="22">
        <v>3136000</v>
      </c>
      <c r="C10" s="22">
        <v>3702900</v>
      </c>
      <c r="D10" s="22">
        <v>3894000</v>
      </c>
      <c r="E10" s="22">
        <v>3775660</v>
      </c>
      <c r="F10" s="22">
        <v>3726000</v>
      </c>
      <c r="G10" s="22">
        <v>3726000</v>
      </c>
      <c r="H10" s="22">
        <v>3533000</v>
      </c>
      <c r="I10" s="22">
        <v>3078000</v>
      </c>
      <c r="J10" s="22">
        <v>3099000</v>
      </c>
      <c r="K10" s="22">
        <v>2820000</v>
      </c>
      <c r="L10" s="22">
        <v>2825000</v>
      </c>
      <c r="M10" s="22">
        <v>3004000</v>
      </c>
      <c r="N10" s="23">
        <f t="shared" si="0"/>
        <v>40319560</v>
      </c>
    </row>
    <row r="11" spans="1:15" ht="15.6" x14ac:dyDescent="0.3">
      <c r="A11" s="18" t="s">
        <v>11</v>
      </c>
      <c r="B11" s="22">
        <v>3850000</v>
      </c>
      <c r="C11" s="22">
        <v>4543000</v>
      </c>
      <c r="D11" s="22">
        <v>4772000</v>
      </c>
      <c r="E11" s="22">
        <v>4620000</v>
      </c>
      <c r="F11" s="22">
        <v>4568000</v>
      </c>
      <c r="G11" s="22">
        <v>4568000</v>
      </c>
      <c r="H11" s="22">
        <v>4402000</v>
      </c>
      <c r="I11" s="22">
        <v>3899000</v>
      </c>
      <c r="J11" s="22">
        <v>3924000</v>
      </c>
      <c r="K11" s="22">
        <v>3490000</v>
      </c>
      <c r="L11" s="22">
        <v>3629000</v>
      </c>
      <c r="M11" s="22">
        <v>3845000</v>
      </c>
      <c r="N11" s="23">
        <f t="shared" si="0"/>
        <v>50110000</v>
      </c>
    </row>
    <row r="12" spans="1:15" ht="15.75" x14ac:dyDescent="0.25">
      <c r="A12" s="18" t="s">
        <v>12</v>
      </c>
      <c r="B12" s="22">
        <v>696200</v>
      </c>
      <c r="C12" s="22">
        <v>822000</v>
      </c>
      <c r="D12" s="22">
        <v>863500</v>
      </c>
      <c r="E12" s="22">
        <v>820000</v>
      </c>
      <c r="F12" s="22">
        <v>808000</v>
      </c>
      <c r="G12" s="22">
        <v>808000</v>
      </c>
      <c r="H12" s="22">
        <v>754000</v>
      </c>
      <c r="I12" s="22">
        <v>664000</v>
      </c>
      <c r="J12" s="22">
        <v>684000</v>
      </c>
      <c r="K12" s="22">
        <v>618000</v>
      </c>
      <c r="L12" s="22">
        <v>619000</v>
      </c>
      <c r="M12" s="22">
        <v>672000</v>
      </c>
      <c r="N12" s="23">
        <f t="shared" si="0"/>
        <v>8828700</v>
      </c>
    </row>
    <row r="13" spans="1:15" ht="15.75" x14ac:dyDescent="0.25">
      <c r="A13" s="18" t="s">
        <v>13</v>
      </c>
      <c r="B13" s="22">
        <v>673600</v>
      </c>
      <c r="C13" s="22">
        <v>795000</v>
      </c>
      <c r="D13" s="22">
        <v>835000</v>
      </c>
      <c r="E13" s="22">
        <v>809000</v>
      </c>
      <c r="F13" s="22">
        <v>797000</v>
      </c>
      <c r="G13" s="22">
        <v>797000</v>
      </c>
      <c r="H13" s="22">
        <v>732000</v>
      </c>
      <c r="I13" s="22">
        <v>626000</v>
      </c>
      <c r="J13" s="22">
        <v>671000</v>
      </c>
      <c r="K13" s="22">
        <v>613000</v>
      </c>
      <c r="L13" s="22">
        <v>615000</v>
      </c>
      <c r="M13" s="22">
        <v>650000</v>
      </c>
      <c r="N13" s="23">
        <f t="shared" si="0"/>
        <v>8613600</v>
      </c>
    </row>
    <row r="14" spans="1:15" ht="15.75" x14ac:dyDescent="0.25">
      <c r="A14" s="18" t="s">
        <v>14</v>
      </c>
      <c r="B14" s="22">
        <v>70000</v>
      </c>
      <c r="C14" s="22">
        <v>83000</v>
      </c>
      <c r="D14" s="22">
        <v>88000</v>
      </c>
      <c r="E14" s="22">
        <v>98000</v>
      </c>
      <c r="F14" s="22">
        <v>92000</v>
      </c>
      <c r="G14" s="22">
        <v>101000</v>
      </c>
      <c r="H14" s="22">
        <v>96000</v>
      </c>
      <c r="I14" s="22">
        <v>93000</v>
      </c>
      <c r="J14" s="22">
        <v>115000</v>
      </c>
      <c r="K14" s="22">
        <v>98000</v>
      </c>
      <c r="L14" s="22">
        <v>100000</v>
      </c>
      <c r="M14" s="22">
        <v>100000</v>
      </c>
      <c r="N14" s="23">
        <f t="shared" si="0"/>
        <v>1134000</v>
      </c>
    </row>
    <row r="15" spans="1:15" ht="15.75" x14ac:dyDescent="0.25">
      <c r="A15" s="18" t="s">
        <v>15</v>
      </c>
      <c r="B15" s="22">
        <v>1250000</v>
      </c>
      <c r="C15" s="22">
        <v>1475000</v>
      </c>
      <c r="D15" s="22">
        <v>1549000</v>
      </c>
      <c r="E15" s="22">
        <v>1333000</v>
      </c>
      <c r="F15" s="22">
        <v>1070000</v>
      </c>
      <c r="G15" s="22">
        <v>825000</v>
      </c>
      <c r="H15" s="22">
        <v>795000</v>
      </c>
      <c r="I15" s="22">
        <v>666000</v>
      </c>
      <c r="J15" s="22">
        <v>655000</v>
      </c>
      <c r="K15" s="22">
        <v>554000</v>
      </c>
      <c r="L15" s="22">
        <v>468000</v>
      </c>
      <c r="M15" s="22">
        <v>503000</v>
      </c>
      <c r="N15" s="23">
        <f t="shared" si="0"/>
        <v>11143000</v>
      </c>
    </row>
    <row r="16" spans="1:15" ht="15.75" x14ac:dyDescent="0.25">
      <c r="A16" s="18" t="s">
        <v>16</v>
      </c>
      <c r="B16" s="22">
        <v>65000</v>
      </c>
      <c r="C16" s="22">
        <v>77000</v>
      </c>
      <c r="D16" s="22">
        <v>82000</v>
      </c>
      <c r="E16" s="22">
        <v>100000</v>
      </c>
      <c r="F16" s="22">
        <v>121000</v>
      </c>
      <c r="G16" s="22">
        <v>125000</v>
      </c>
      <c r="H16" s="22">
        <v>125000</v>
      </c>
      <c r="I16" s="22">
        <v>150000</v>
      </c>
      <c r="J16" s="22">
        <v>173000</v>
      </c>
      <c r="K16" s="22">
        <v>180000</v>
      </c>
      <c r="L16" s="22">
        <v>193000</v>
      </c>
      <c r="M16" s="22">
        <v>228000</v>
      </c>
      <c r="N16" s="23">
        <f t="shared" si="0"/>
        <v>1619000</v>
      </c>
    </row>
    <row r="17" spans="1:15" ht="15.75" x14ac:dyDescent="0.25">
      <c r="A17" s="18" t="s">
        <v>17</v>
      </c>
      <c r="B17" s="22">
        <v>1444300</v>
      </c>
      <c r="C17" s="22">
        <v>1705000</v>
      </c>
      <c r="D17" s="22">
        <v>1792000</v>
      </c>
      <c r="E17" s="22">
        <v>1734000</v>
      </c>
      <c r="F17" s="22">
        <v>1689000</v>
      </c>
      <c r="G17" s="22">
        <v>1654000</v>
      </c>
      <c r="H17" s="22">
        <v>1580000</v>
      </c>
      <c r="I17" s="22">
        <v>1311000</v>
      </c>
      <c r="J17" s="22">
        <v>1352500</v>
      </c>
      <c r="K17" s="22">
        <v>1242000</v>
      </c>
      <c r="L17" s="22">
        <v>1241000</v>
      </c>
      <c r="M17" s="22">
        <v>1310000</v>
      </c>
      <c r="N17" s="23">
        <f t="shared" si="0"/>
        <v>18054800</v>
      </c>
    </row>
    <row r="18" spans="1:15" ht="15.75" x14ac:dyDescent="0.25">
      <c r="A18" s="18" t="s">
        <v>18</v>
      </c>
      <c r="B18" s="22">
        <v>1411000</v>
      </c>
      <c r="C18" s="22">
        <v>1665000</v>
      </c>
      <c r="D18" s="22">
        <v>1749000</v>
      </c>
      <c r="E18" s="22">
        <v>1695000</v>
      </c>
      <c r="F18" s="22">
        <v>1675000</v>
      </c>
      <c r="G18" s="22">
        <v>1675000</v>
      </c>
      <c r="H18" s="22">
        <v>1563000</v>
      </c>
      <c r="I18" s="22">
        <v>1327000</v>
      </c>
      <c r="J18" s="22">
        <v>1347000</v>
      </c>
      <c r="K18" s="22">
        <v>1245000</v>
      </c>
      <c r="L18" s="22">
        <v>1255000</v>
      </c>
      <c r="M18" s="22">
        <v>1339000</v>
      </c>
      <c r="N18" s="23">
        <f t="shared" si="0"/>
        <v>17946000</v>
      </c>
    </row>
    <row r="19" spans="1:15" ht="15.6" x14ac:dyDescent="0.3">
      <c r="A19" s="18" t="s">
        <v>19</v>
      </c>
      <c r="B19" s="22">
        <v>696500</v>
      </c>
      <c r="C19" s="22">
        <v>822000</v>
      </c>
      <c r="D19" s="22">
        <v>864000</v>
      </c>
      <c r="E19" s="22">
        <v>835900</v>
      </c>
      <c r="F19" s="22">
        <v>822000</v>
      </c>
      <c r="G19" s="22">
        <v>822000</v>
      </c>
      <c r="H19" s="22">
        <v>770000</v>
      </c>
      <c r="I19" s="22">
        <v>674000</v>
      </c>
      <c r="J19" s="22">
        <v>684000</v>
      </c>
      <c r="K19" s="22">
        <v>633000</v>
      </c>
      <c r="L19" s="22">
        <v>633000</v>
      </c>
      <c r="M19" s="22">
        <v>679000</v>
      </c>
      <c r="N19" s="23">
        <f t="shared" si="0"/>
        <v>8935400</v>
      </c>
    </row>
    <row r="20" spans="1:15" ht="15.6" x14ac:dyDescent="0.3">
      <c r="A20" s="18" t="s">
        <v>20</v>
      </c>
      <c r="B20" s="22">
        <v>9469000</v>
      </c>
      <c r="C20" s="22">
        <v>11174000</v>
      </c>
      <c r="D20" s="22">
        <v>11759000</v>
      </c>
      <c r="E20" s="22">
        <v>11440000</v>
      </c>
      <c r="F20" s="22">
        <v>11293000</v>
      </c>
      <c r="G20" s="22">
        <v>11333000</v>
      </c>
      <c r="H20" s="22">
        <v>10888000</v>
      </c>
      <c r="I20" s="22">
        <v>9562000</v>
      </c>
      <c r="J20" s="22">
        <v>9757000</v>
      </c>
      <c r="K20" s="22">
        <v>8703000</v>
      </c>
      <c r="L20" s="22">
        <v>8697000</v>
      </c>
      <c r="M20" s="22">
        <v>9227000</v>
      </c>
      <c r="N20" s="23">
        <f t="shared" si="0"/>
        <v>123302000</v>
      </c>
    </row>
    <row r="21" spans="1:15" ht="15.6" x14ac:dyDescent="0.3">
      <c r="A21" s="18" t="s">
        <v>21</v>
      </c>
      <c r="B21" s="22">
        <v>7170100</v>
      </c>
      <c r="C21" s="22">
        <v>8461200</v>
      </c>
      <c r="D21" s="22">
        <v>8901000</v>
      </c>
      <c r="E21" s="22">
        <v>8627000</v>
      </c>
      <c r="F21" s="22">
        <v>8520000</v>
      </c>
      <c r="G21" s="22">
        <v>8520000</v>
      </c>
      <c r="H21" s="22">
        <v>8315000</v>
      </c>
      <c r="I21" s="22">
        <v>7333000</v>
      </c>
      <c r="J21" s="22">
        <v>7362000</v>
      </c>
      <c r="K21" s="22">
        <v>6800000</v>
      </c>
      <c r="L21" s="22">
        <v>6300000</v>
      </c>
      <c r="M21" s="22">
        <v>6680000</v>
      </c>
      <c r="N21" s="23">
        <f t="shared" si="0"/>
        <v>92989300</v>
      </c>
    </row>
    <row r="22" spans="1:15" ht="15.6" x14ac:dyDescent="0.3">
      <c r="A22" s="18" t="s">
        <v>22</v>
      </c>
      <c r="B22" s="22">
        <v>673600</v>
      </c>
      <c r="C22" s="22">
        <v>795000</v>
      </c>
      <c r="D22" s="22">
        <v>835000</v>
      </c>
      <c r="E22" s="22">
        <v>807000</v>
      </c>
      <c r="F22" s="22">
        <v>790000</v>
      </c>
      <c r="G22" s="22">
        <v>790000</v>
      </c>
      <c r="H22" s="22">
        <v>747000</v>
      </c>
      <c r="I22" s="22">
        <v>661000</v>
      </c>
      <c r="J22" s="22">
        <v>668000</v>
      </c>
      <c r="K22" s="22">
        <v>615000</v>
      </c>
      <c r="L22" s="22">
        <v>615000</v>
      </c>
      <c r="M22" s="22">
        <v>682000</v>
      </c>
      <c r="N22" s="23">
        <f t="shared" si="0"/>
        <v>8678600</v>
      </c>
    </row>
    <row r="23" spans="1:15" x14ac:dyDescent="0.3">
      <c r="A23" s="2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5"/>
    </row>
    <row r="24" spans="1:15" ht="15.6" x14ac:dyDescent="0.3">
      <c r="A24" s="24" t="s">
        <v>28</v>
      </c>
      <c r="B24" s="23">
        <f t="shared" ref="B24:M24" si="1">SUM(B6:B22)</f>
        <v>33841500</v>
      </c>
      <c r="C24" s="23">
        <f t="shared" si="1"/>
        <v>39939300</v>
      </c>
      <c r="D24" s="23">
        <f t="shared" si="1"/>
        <v>41995500</v>
      </c>
      <c r="E24" s="23">
        <f t="shared" si="1"/>
        <v>40598560</v>
      </c>
      <c r="F24" s="23">
        <f t="shared" si="1"/>
        <v>39813000</v>
      </c>
      <c r="G24" s="23">
        <f t="shared" si="1"/>
        <v>39501000</v>
      </c>
      <c r="H24" s="23">
        <f t="shared" si="1"/>
        <v>37803000</v>
      </c>
      <c r="I24" s="23">
        <f t="shared" si="1"/>
        <v>32950000</v>
      </c>
      <c r="J24" s="23">
        <f t="shared" si="1"/>
        <v>34599500</v>
      </c>
      <c r="K24" s="23">
        <f t="shared" si="1"/>
        <v>30947000</v>
      </c>
      <c r="L24" s="23">
        <f t="shared" si="1"/>
        <v>30463000</v>
      </c>
      <c r="M24" s="23">
        <f t="shared" si="1"/>
        <v>32400000</v>
      </c>
      <c r="N24" s="22"/>
    </row>
    <row r="25" spans="1:15" ht="15.6" x14ac:dyDescent="0.3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6"/>
      <c r="M25" s="27"/>
      <c r="N25" s="28"/>
    </row>
    <row r="26" spans="1:15" s="3" customFormat="1" ht="15" customHeight="1" x14ac:dyDescent="0.3">
      <c r="A26" s="10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40" t="s">
        <v>24</v>
      </c>
      <c r="M26" s="40"/>
      <c r="N26" s="29">
        <f>SUM(N6:N22)</f>
        <v>434851360</v>
      </c>
      <c r="O26" s="6"/>
    </row>
    <row r="27" spans="1:15" x14ac:dyDescent="0.3">
      <c r="A27" s="6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6"/>
    </row>
    <row r="28" spans="1:15" x14ac:dyDescent="0.3">
      <c r="A28" s="6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6"/>
    </row>
    <row r="29" spans="1:15" x14ac:dyDescent="0.3">
      <c r="A29" s="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6"/>
    </row>
    <row r="30" spans="1:15" ht="17.399999999999999" x14ac:dyDescent="0.3">
      <c r="A30" s="42" t="s">
        <v>27</v>
      </c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4"/>
      <c r="O30"/>
    </row>
    <row r="32" spans="1:15" x14ac:dyDescent="0.3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5"/>
    </row>
    <row r="33" spans="1:15" s="37" customFormat="1" ht="15.6" x14ac:dyDescent="0.3">
      <c r="A33" s="21" t="s">
        <v>5</v>
      </c>
      <c r="B33" s="21">
        <v>2007</v>
      </c>
      <c r="C33" s="21">
        <v>2008</v>
      </c>
      <c r="D33" s="21">
        <v>2009</v>
      </c>
      <c r="E33" s="21">
        <v>2010</v>
      </c>
      <c r="F33" s="21">
        <v>2011</v>
      </c>
      <c r="G33" s="21">
        <v>2012</v>
      </c>
      <c r="H33" s="21">
        <v>2013</v>
      </c>
      <c r="I33" s="21">
        <v>2014</v>
      </c>
      <c r="J33" s="21">
        <v>2015</v>
      </c>
      <c r="K33" s="21">
        <v>2016</v>
      </c>
      <c r="L33" s="21">
        <v>2017</v>
      </c>
      <c r="M33" s="21">
        <v>2018</v>
      </c>
      <c r="N33" s="36"/>
      <c r="O33" s="6"/>
    </row>
    <row r="34" spans="1:15" x14ac:dyDescent="0.3">
      <c r="A34" s="13" t="s">
        <v>6</v>
      </c>
      <c r="B34" s="16" t="s">
        <v>0</v>
      </c>
      <c r="C34" s="16"/>
      <c r="D34" s="16"/>
      <c r="E34" s="16"/>
      <c r="F34" s="16" t="s">
        <v>0</v>
      </c>
      <c r="G34" s="16"/>
      <c r="H34" s="16"/>
      <c r="I34" s="16"/>
      <c r="J34" s="16" t="s">
        <v>0</v>
      </c>
      <c r="K34" s="16"/>
      <c r="L34" s="16"/>
      <c r="M34" s="16"/>
      <c r="N34" s="17">
        <f t="shared" ref="N34:N50" si="2">SUM(B34:M34)</f>
        <v>0</v>
      </c>
    </row>
    <row r="35" spans="1:15" x14ac:dyDescent="0.3">
      <c r="A35" s="13" t="s">
        <v>7</v>
      </c>
      <c r="B35" s="16"/>
      <c r="C35" s="16"/>
      <c r="D35" s="16"/>
      <c r="E35" s="16"/>
      <c r="F35" s="16"/>
      <c r="G35" s="16">
        <v>40000</v>
      </c>
      <c r="H35" s="16"/>
      <c r="I35" s="16"/>
      <c r="J35" s="16"/>
      <c r="K35" s="16"/>
      <c r="L35" s="16"/>
      <c r="M35" s="16"/>
      <c r="N35" s="17">
        <f t="shared" si="2"/>
        <v>40000</v>
      </c>
    </row>
    <row r="36" spans="1:15" x14ac:dyDescent="0.3">
      <c r="A36" s="13" t="s">
        <v>8</v>
      </c>
      <c r="B36" s="16" t="s">
        <v>1</v>
      </c>
      <c r="C36" s="16" t="s">
        <v>2</v>
      </c>
      <c r="D36" s="16"/>
      <c r="E36" s="16" t="s">
        <v>3</v>
      </c>
      <c r="F36" s="16" t="s">
        <v>1</v>
      </c>
      <c r="G36" s="16" t="s">
        <v>2</v>
      </c>
      <c r="H36" s="16"/>
      <c r="I36" s="16" t="s">
        <v>3</v>
      </c>
      <c r="J36" s="16" t="s">
        <v>1</v>
      </c>
      <c r="K36" s="16" t="s">
        <v>2</v>
      </c>
      <c r="L36" s="16"/>
      <c r="M36" s="16" t="s">
        <v>3</v>
      </c>
      <c r="N36" s="17">
        <f t="shared" si="2"/>
        <v>0</v>
      </c>
    </row>
    <row r="37" spans="1:15" x14ac:dyDescent="0.3">
      <c r="A37" s="13" t="s">
        <v>9</v>
      </c>
      <c r="B37" s="16" t="s">
        <v>4</v>
      </c>
      <c r="C37" s="16"/>
      <c r="D37" s="16"/>
      <c r="E37" s="16"/>
      <c r="F37" s="16" t="s">
        <v>4</v>
      </c>
      <c r="G37" s="16"/>
      <c r="H37" s="16"/>
      <c r="I37" s="16"/>
      <c r="J37" s="16" t="s">
        <v>4</v>
      </c>
      <c r="K37" s="16"/>
      <c r="L37" s="16"/>
      <c r="M37" s="16"/>
      <c r="N37" s="17">
        <f t="shared" si="2"/>
        <v>0</v>
      </c>
    </row>
    <row r="38" spans="1:15" x14ac:dyDescent="0.3">
      <c r="A38" s="13" t="s">
        <v>10</v>
      </c>
      <c r="B38" s="16">
        <v>120000</v>
      </c>
      <c r="C38" s="16">
        <v>100000</v>
      </c>
      <c r="D38" s="16">
        <v>120000</v>
      </c>
      <c r="E38" s="16">
        <v>70000</v>
      </c>
      <c r="F38" s="16">
        <v>80000</v>
      </c>
      <c r="G38" s="16">
        <v>70000</v>
      </c>
      <c r="H38" s="16"/>
      <c r="I38" s="16"/>
      <c r="J38" s="16"/>
      <c r="K38" s="16"/>
      <c r="L38" s="16"/>
      <c r="M38" s="16"/>
      <c r="N38" s="17">
        <f t="shared" si="2"/>
        <v>560000</v>
      </c>
    </row>
    <row r="39" spans="1:15" x14ac:dyDescent="0.3">
      <c r="A39" s="13" t="s">
        <v>23</v>
      </c>
      <c r="B39" s="16"/>
      <c r="C39" s="16"/>
      <c r="D39" s="16"/>
      <c r="E39" s="16">
        <v>150000</v>
      </c>
      <c r="F39" s="16">
        <v>150000</v>
      </c>
      <c r="G39" s="16">
        <v>125000</v>
      </c>
      <c r="H39" s="16"/>
      <c r="I39" s="16"/>
      <c r="J39" s="16"/>
      <c r="K39" s="16"/>
      <c r="L39" s="16"/>
      <c r="M39" s="16"/>
      <c r="N39" s="17">
        <f t="shared" si="2"/>
        <v>425000</v>
      </c>
    </row>
    <row r="40" spans="1:15" x14ac:dyDescent="0.3">
      <c r="A40" s="13" t="s">
        <v>12</v>
      </c>
      <c r="B40" s="16"/>
      <c r="C40" s="16"/>
      <c r="D40" s="16"/>
      <c r="E40" s="16">
        <v>50000</v>
      </c>
      <c r="F40" s="16">
        <v>30000</v>
      </c>
      <c r="G40" s="16">
        <v>50000</v>
      </c>
      <c r="H40" s="16"/>
      <c r="I40" s="16"/>
      <c r="J40" s="16"/>
      <c r="K40" s="16"/>
      <c r="L40" s="16"/>
      <c r="M40" s="16"/>
      <c r="N40" s="17">
        <f t="shared" si="2"/>
        <v>130000</v>
      </c>
    </row>
    <row r="41" spans="1:15" x14ac:dyDescent="0.3">
      <c r="A41" s="13" t="s">
        <v>13</v>
      </c>
      <c r="B41" s="16"/>
      <c r="C41" s="16"/>
      <c r="D41" s="16"/>
      <c r="E41" s="16">
        <v>50000</v>
      </c>
      <c r="F41" s="16">
        <v>15000</v>
      </c>
      <c r="G41" s="16">
        <v>70000</v>
      </c>
      <c r="H41" s="16"/>
      <c r="I41" s="16"/>
      <c r="J41" s="16"/>
      <c r="K41" s="16"/>
      <c r="L41" s="16"/>
      <c r="M41" s="16"/>
      <c r="N41" s="17">
        <f t="shared" si="2"/>
        <v>135000</v>
      </c>
    </row>
    <row r="42" spans="1:15" x14ac:dyDescent="0.3">
      <c r="A42" s="13" t="s">
        <v>14</v>
      </c>
      <c r="B42" s="16"/>
      <c r="C42" s="16"/>
      <c r="D42" s="16"/>
      <c r="E42" s="16"/>
      <c r="F42" s="16"/>
      <c r="G42" s="16">
        <v>20000</v>
      </c>
      <c r="H42" s="16"/>
      <c r="I42" s="16"/>
      <c r="J42" s="16"/>
      <c r="K42" s="16"/>
      <c r="L42" s="16"/>
      <c r="M42" s="16"/>
      <c r="N42" s="17">
        <f t="shared" si="2"/>
        <v>20000</v>
      </c>
    </row>
    <row r="43" spans="1:15" x14ac:dyDescent="0.3">
      <c r="A43" s="13" t="s">
        <v>15</v>
      </c>
      <c r="B43" s="16">
        <v>270000</v>
      </c>
      <c r="C43" s="16">
        <v>300000</v>
      </c>
      <c r="D43" s="16">
        <v>300000</v>
      </c>
      <c r="E43" s="16">
        <v>220000</v>
      </c>
      <c r="F43" s="16">
        <v>300000</v>
      </c>
      <c r="G43" s="16">
        <v>470000</v>
      </c>
      <c r="H43" s="16">
        <v>550000</v>
      </c>
      <c r="I43" s="16">
        <v>480000</v>
      </c>
      <c r="J43" s="16">
        <v>697000</v>
      </c>
      <c r="K43" s="16">
        <v>500000</v>
      </c>
      <c r="L43" s="16">
        <v>500000</v>
      </c>
      <c r="M43" s="16">
        <v>850000</v>
      </c>
      <c r="N43" s="17">
        <f t="shared" si="2"/>
        <v>5437000</v>
      </c>
    </row>
    <row r="44" spans="1:15" x14ac:dyDescent="0.3">
      <c r="A44" s="13" t="s">
        <v>16</v>
      </c>
      <c r="B44" s="16"/>
      <c r="C44" s="16"/>
      <c r="D44" s="16"/>
      <c r="E44" s="16"/>
      <c r="F44" s="16"/>
      <c r="G44" s="16">
        <v>20000</v>
      </c>
      <c r="H44" s="16"/>
      <c r="I44" s="16"/>
      <c r="J44" s="16"/>
      <c r="K44" s="16"/>
      <c r="L44" s="16"/>
      <c r="M44" s="16"/>
      <c r="N44" s="17">
        <f t="shared" si="2"/>
        <v>20000</v>
      </c>
    </row>
    <row r="45" spans="1:15" x14ac:dyDescent="0.3">
      <c r="A45" s="13" t="s">
        <v>17</v>
      </c>
      <c r="B45" s="16"/>
      <c r="C45" s="16"/>
      <c r="D45" s="16"/>
      <c r="E45" s="16">
        <v>50000</v>
      </c>
      <c r="F45" s="16">
        <v>70000</v>
      </c>
      <c r="G45" s="16">
        <v>70000</v>
      </c>
      <c r="H45" s="16"/>
      <c r="I45" s="16"/>
      <c r="J45" s="16"/>
      <c r="K45" s="16"/>
      <c r="L45" s="16"/>
      <c r="M45" s="16"/>
      <c r="N45" s="17">
        <f t="shared" si="2"/>
        <v>190000</v>
      </c>
    </row>
    <row r="46" spans="1:15" x14ac:dyDescent="0.3">
      <c r="A46" s="13" t="s">
        <v>18</v>
      </c>
      <c r="B46" s="16">
        <v>100000</v>
      </c>
      <c r="C46" s="16">
        <v>100000</v>
      </c>
      <c r="D46" s="16">
        <v>100000</v>
      </c>
      <c r="E46" s="16">
        <v>60000</v>
      </c>
      <c r="F46" s="16">
        <v>30000</v>
      </c>
      <c r="G46" s="16">
        <v>68000</v>
      </c>
      <c r="H46" s="16"/>
      <c r="I46" s="16"/>
      <c r="J46" s="16"/>
      <c r="K46" s="16"/>
      <c r="L46" s="16"/>
      <c r="M46" s="16"/>
      <c r="N46" s="17">
        <f t="shared" si="2"/>
        <v>458000</v>
      </c>
    </row>
    <row r="47" spans="1:15" x14ac:dyDescent="0.3">
      <c r="A47" s="13" t="s">
        <v>19</v>
      </c>
      <c r="B47" s="16"/>
      <c r="C47" s="16"/>
      <c r="D47" s="16"/>
      <c r="E47" s="16"/>
      <c r="F47" s="16"/>
      <c r="G47" s="16">
        <v>17000</v>
      </c>
      <c r="H47" s="16"/>
      <c r="I47" s="16"/>
      <c r="J47" s="16"/>
      <c r="K47" s="16"/>
      <c r="L47" s="16"/>
      <c r="M47" s="16"/>
      <c r="N47" s="17">
        <f t="shared" si="2"/>
        <v>17000</v>
      </c>
    </row>
    <row r="48" spans="1:15" x14ac:dyDescent="0.3">
      <c r="A48" s="13" t="s">
        <v>20</v>
      </c>
      <c r="B48" s="16">
        <v>130000</v>
      </c>
      <c r="C48" s="16">
        <v>160000</v>
      </c>
      <c r="D48" s="16">
        <v>250000</v>
      </c>
      <c r="E48" s="16">
        <v>90000</v>
      </c>
      <c r="F48" s="16">
        <v>30000</v>
      </c>
      <c r="G48" s="16">
        <v>95000</v>
      </c>
      <c r="H48" s="16"/>
      <c r="I48" s="16"/>
      <c r="J48" s="16"/>
      <c r="K48" s="16"/>
      <c r="L48" s="16"/>
      <c r="M48" s="16"/>
      <c r="N48" s="17">
        <f t="shared" si="2"/>
        <v>755000</v>
      </c>
    </row>
    <row r="49" spans="1:14" x14ac:dyDescent="0.3">
      <c r="A49" s="13" t="s">
        <v>21</v>
      </c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7">
        <f t="shared" si="2"/>
        <v>0</v>
      </c>
    </row>
    <row r="50" spans="1:14" x14ac:dyDescent="0.3">
      <c r="A50" s="13" t="s">
        <v>22</v>
      </c>
      <c r="B50" s="16">
        <v>20000</v>
      </c>
      <c r="C50" s="16">
        <v>120000</v>
      </c>
      <c r="D50" s="16">
        <v>50000</v>
      </c>
      <c r="E50" s="16"/>
      <c r="F50" s="16">
        <v>20000</v>
      </c>
      <c r="G50" s="16">
        <v>25000</v>
      </c>
      <c r="H50" s="16"/>
      <c r="I50" s="16"/>
      <c r="J50" s="16"/>
      <c r="K50" s="16"/>
      <c r="L50" s="16"/>
      <c r="M50" s="16"/>
      <c r="N50" s="17">
        <f t="shared" si="2"/>
        <v>235000</v>
      </c>
    </row>
    <row r="51" spans="1:14" x14ac:dyDescent="0.3">
      <c r="A51" s="13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</row>
    <row r="52" spans="1:14" x14ac:dyDescent="0.3">
      <c r="A52" s="30" t="s">
        <v>28</v>
      </c>
      <c r="B52" s="17">
        <f t="shared" ref="B52:M52" si="3">SUM(B34:B50)</f>
        <v>640000</v>
      </c>
      <c r="C52" s="17">
        <f t="shared" si="3"/>
        <v>780000</v>
      </c>
      <c r="D52" s="17">
        <f t="shared" si="3"/>
        <v>820000</v>
      </c>
      <c r="E52" s="17">
        <f t="shared" si="3"/>
        <v>740000</v>
      </c>
      <c r="F52" s="17">
        <f t="shared" si="3"/>
        <v>725000</v>
      </c>
      <c r="G52" s="17">
        <f t="shared" si="3"/>
        <v>1140000</v>
      </c>
      <c r="H52" s="17">
        <f t="shared" si="3"/>
        <v>550000</v>
      </c>
      <c r="I52" s="17">
        <f t="shared" si="3"/>
        <v>480000</v>
      </c>
      <c r="J52" s="17">
        <f t="shared" si="3"/>
        <v>697000</v>
      </c>
      <c r="K52" s="17">
        <f t="shared" si="3"/>
        <v>500000</v>
      </c>
      <c r="L52" s="17">
        <f t="shared" si="3"/>
        <v>500000</v>
      </c>
      <c r="M52" s="17">
        <f t="shared" si="3"/>
        <v>850000</v>
      </c>
      <c r="N52" s="16"/>
    </row>
    <row r="53" spans="1:14" x14ac:dyDescent="0.3">
      <c r="A53" s="30"/>
      <c r="B53" s="31"/>
      <c r="C53" s="31"/>
      <c r="D53" s="31"/>
      <c r="E53" s="31"/>
      <c r="F53" s="31"/>
      <c r="G53" s="31"/>
      <c r="H53" s="31"/>
      <c r="I53" s="31"/>
      <c r="J53" s="32"/>
      <c r="K53" s="32"/>
      <c r="L53" s="33"/>
      <c r="M53" s="34"/>
      <c r="N53" s="32"/>
    </row>
    <row r="54" spans="1:14" x14ac:dyDescent="0.3">
      <c r="A54" s="9"/>
      <c r="B54" s="8"/>
      <c r="C54" s="8"/>
      <c r="D54" s="8"/>
      <c r="E54" s="8"/>
      <c r="F54" s="8"/>
      <c r="G54" s="8"/>
      <c r="H54" s="8"/>
      <c r="I54" s="8"/>
      <c r="J54" s="8"/>
      <c r="K54" s="8"/>
      <c r="L54" s="41" t="s">
        <v>25</v>
      </c>
      <c r="M54" s="41"/>
      <c r="N54" s="35">
        <f>SUM(N34:N50)</f>
        <v>8422000</v>
      </c>
    </row>
    <row r="55" spans="1:14" x14ac:dyDescent="0.3">
      <c r="A55" s="6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6"/>
    </row>
    <row r="56" spans="1:14" x14ac:dyDescent="0.3">
      <c r="A56" s="6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6"/>
    </row>
    <row r="57" spans="1:14" x14ac:dyDescent="0.3">
      <c r="A57" s="6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6"/>
    </row>
    <row r="58" spans="1:14" ht="15.6" x14ac:dyDescent="0.3">
      <c r="A58" s="6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38" t="s">
        <v>26</v>
      </c>
      <c r="N58" s="39">
        <f>SUM(N26,N54)</f>
        <v>443273360</v>
      </c>
    </row>
  </sheetData>
  <mergeCells count="4">
    <mergeCell ref="L26:M26"/>
    <mergeCell ref="L54:M54"/>
    <mergeCell ref="A2:N2"/>
    <mergeCell ref="A30:N30"/>
  </mergeCells>
  <pageMargins left="0.7" right="0.7" top="0.75" bottom="0.75" header="0.3" footer="0.3"/>
  <pageSetup paperSize="9" scale="4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3" sqref="F23"/>
    </sheetView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9F83A6D186D14591065E56FDFCE7B0" ma:contentTypeVersion="0" ma:contentTypeDescription="Create a new document." ma:contentTypeScope="" ma:versionID="e483919283d8d0075fe3fa797d5c34d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62399F0-D24E-406C-977D-159BC31F2C50}"/>
</file>

<file path=customXml/itemProps2.xml><?xml version="1.0" encoding="utf-8"?>
<ds:datastoreItem xmlns:ds="http://schemas.openxmlformats.org/officeDocument/2006/customXml" ds:itemID="{B4AE0AA2-1FFE-45D9-A4F9-FFACF1832301}"/>
</file>

<file path=customXml/itemProps3.xml><?xml version="1.0" encoding="utf-8"?>
<ds:datastoreItem xmlns:ds="http://schemas.openxmlformats.org/officeDocument/2006/customXml" ds:itemID="{80DAA8BD-9B38-46BE-AE37-9551A45694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Raspodjela_sredstava_DP</vt:lpstr>
      <vt:lpstr>List1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Jasna.Bogdanic</dc:creator>
  <cp:lastModifiedBy>ILOKNARMIJATOVIC</cp:lastModifiedBy>
  <cp:lastPrinted>2020-03-03T14:37:12Z</cp:lastPrinted>
  <dcterms:created xsi:type="dcterms:W3CDTF">2019-02-14T10:14:35Z</dcterms:created>
  <dcterms:modified xsi:type="dcterms:W3CDTF">2020-03-03T14:37:14Z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0x010100619F83A6D186D14591065E56FDFCE7B0</vt:lpwstr>
  </property>
</Properties>
</file>