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drawings/drawing2.xml" ContentType="application/vnd.openxmlformats-officedocument.drawingml.chartshapes+xml"/>
  <Override PartName="/xl/drawings/drawing3.xml" ContentType="application/vnd.openxmlformats-officedocument.drawingml.chartshapes+xml"/>
  <Override PartName="/xl/workbook.xml" ContentType="application/vnd.openxmlformats-officedocument.spreadsheetml.sheet.main+xml"/>
  <Override PartName="/xl/sharedStrings.xml" ContentType="application/vnd.openxmlformats-officedocument.spreadsheetml.sharedStrings+xml"/>
  <Override PartName="/xl/charts/chart8.xml" ContentType="application/vnd.openxmlformats-officedocument.drawingml.chart+xml"/>
  <Override PartName="/xl/worksheets/sheet3.xml" ContentType="application/vnd.openxmlformats-officedocument.spreadsheetml.worksheet+xml"/>
  <Override PartName="/xl/worksheets/sheet2.xml" ContentType="application/vnd.openxmlformats-officedocument.spreadsheetml.worksheet+xml"/>
  <Override PartName="/xl/charts/chart7.xml" ContentType="application/vnd.openxmlformats-officedocument.drawingml.chart+xml"/>
  <Override PartName="/xl/charts/chart6.xml" ContentType="application/vnd.openxmlformats-officedocument.drawingml.chart+xml"/>
  <Override PartName="/xl/theme/theme1.xml" ContentType="application/vnd.openxmlformats-officedocument.theme+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styles.xml" ContentType="application/vnd.openxmlformats-officedocument.spreadsheetml.styles+xml"/>
  <Override PartName="/xl/charts/chart5.xml" ContentType="application/vnd.openxmlformats-officedocument.drawingml.chart+xml"/>
  <Override PartName="/xl/charts/chart4.xml" ContentType="application/vnd.openxmlformats-officedocument.drawingml.chart+xml"/>
  <Override PartName="/xl/worksheets/sheet1.xml" ContentType="application/vnd.openxmlformats-officedocument.spreadsheetml.workshee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35" windowWidth="19020" windowHeight="12660"/>
  </bookViews>
  <sheets>
    <sheet name="Taul1" sheetId="1" r:id="rId1"/>
    <sheet name="Taul2" sheetId="2" r:id="rId2"/>
    <sheet name="Taul3" sheetId="3" r:id="rId3"/>
  </sheets>
  <definedNames>
    <definedName name="_xlnm.Print_Area" localSheetId="0">Taul1!$A$1:$N$212</definedName>
  </definedNames>
  <calcPr calcId="125725"/>
</workbook>
</file>

<file path=xl/calcChain.xml><?xml version="1.0" encoding="utf-8"?>
<calcChain xmlns="http://schemas.openxmlformats.org/spreadsheetml/2006/main">
  <c r="E7" i="1"/>
  <c r="H14"/>
  <c r="H11"/>
  <c r="H7"/>
  <c r="H8"/>
  <c r="H9"/>
  <c r="H10"/>
  <c r="H12"/>
  <c r="H13"/>
  <c r="H6"/>
  <c r="E14"/>
  <c r="E10"/>
  <c r="E8"/>
  <c r="E6"/>
  <c r="E9"/>
  <c r="E11"/>
  <c r="E12"/>
  <c r="E13"/>
  <c r="B6" i="2"/>
  <c r="A6"/>
</calcChain>
</file>

<file path=xl/sharedStrings.xml><?xml version="1.0" encoding="utf-8"?>
<sst xmlns="http://schemas.openxmlformats.org/spreadsheetml/2006/main" count="28" uniqueCount="25">
  <si>
    <t>2012*</t>
  </si>
  <si>
    <t>Year</t>
  </si>
  <si>
    <t>Clients</t>
  </si>
  <si>
    <t>Male</t>
  </si>
  <si>
    <t>Female</t>
  </si>
  <si>
    <t>Female %</t>
  </si>
  <si>
    <t xml:space="preserve">Isolation decisions by year </t>
  </si>
  <si>
    <t>Requests for transfer to police prison by year</t>
  </si>
  <si>
    <t>Decisions</t>
  </si>
  <si>
    <t>Requests</t>
  </si>
  <si>
    <t>Per day</t>
  </si>
  <si>
    <t>Client statistics of Helsinki Detention Unit 2003-2011</t>
  </si>
  <si>
    <t>Av. length of deten-tion, days**</t>
  </si>
  <si>
    <t>Days of accom-modation</t>
  </si>
  <si>
    <t>All minor aliens</t>
  </si>
  <si>
    <t>All minor aliens, days</t>
  </si>
  <si>
    <t>Unacc. min. aliens, days</t>
  </si>
  <si>
    <t>Accomp. min. aliens, days</t>
  </si>
  <si>
    <t>*= The statistics are not fully reliable in respect of minor aliens. During the detention, the age of some clients may change from minor to major or vice versa.</t>
  </si>
  <si>
    <t>Average length of isolation, days</t>
  </si>
  <si>
    <t xml:space="preserve">*= as per 22 May 2012 </t>
  </si>
  <si>
    <t>Unaccompanied minor aliens</t>
  </si>
  <si>
    <t xml:space="preserve">Average length of detention in police prison, days </t>
  </si>
  <si>
    <t>*= as per 24 April 2012</t>
  </si>
  <si>
    <t>APPENDIX 2</t>
  </si>
</sst>
</file>

<file path=xl/styles.xml><?xml version="1.0" encoding="utf-8"?>
<styleSheet xmlns="http://schemas.openxmlformats.org/spreadsheetml/2006/main">
  <numFmts count="3">
    <numFmt numFmtId="164" formatCode="0.0%"/>
    <numFmt numFmtId="165" formatCode="#,##0.0"/>
    <numFmt numFmtId="166" formatCode="0.0"/>
  </numFmts>
  <fonts count="15">
    <font>
      <sz val="10"/>
      <name val="Arial"/>
    </font>
    <font>
      <sz val="10"/>
      <name val="Arial"/>
    </font>
    <font>
      <sz val="8"/>
      <name val="Arial"/>
    </font>
    <font>
      <sz val="10"/>
      <name val="Arial"/>
    </font>
    <font>
      <sz val="10"/>
      <name val="Arial"/>
      <family val="2"/>
    </font>
    <font>
      <b/>
      <sz val="16"/>
      <name val="Arial"/>
      <family val="2"/>
    </font>
    <font>
      <b/>
      <sz val="10"/>
      <name val="Arial"/>
      <family val="2"/>
    </font>
    <font>
      <b/>
      <sz val="14"/>
      <name val="Arial"/>
      <family val="2"/>
    </font>
    <font>
      <sz val="8"/>
      <name val="Arial"/>
      <family val="2"/>
    </font>
    <font>
      <b/>
      <sz val="10"/>
      <color theme="1"/>
      <name val="Arial"/>
      <family val="2"/>
    </font>
    <font>
      <sz val="10"/>
      <color theme="1"/>
      <name val="Arial"/>
      <family val="2"/>
    </font>
    <font>
      <b/>
      <sz val="9"/>
      <color theme="0"/>
      <name val="Arial"/>
      <family val="2"/>
    </font>
    <font>
      <b/>
      <sz val="8"/>
      <color theme="0"/>
      <name val="Arial"/>
      <family val="2"/>
    </font>
    <font>
      <b/>
      <sz val="10"/>
      <color theme="0"/>
      <name val="Arial"/>
      <family val="2"/>
    </font>
    <font>
      <sz val="10"/>
      <color rgb="FFFF000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3" tint="-0.249977111117893"/>
        <bgColor theme="1"/>
      </patternFill>
    </fill>
    <fill>
      <patternFill patternType="solid">
        <fgColor theme="3"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theme="1"/>
      </top>
      <bottom/>
      <diagonal/>
    </border>
    <border>
      <left style="thin">
        <color theme="1"/>
      </left>
      <right/>
      <top style="thin">
        <color theme="1"/>
      </top>
      <bottom/>
      <diagonal/>
    </border>
    <border>
      <left/>
      <right style="thin">
        <color theme="1"/>
      </right>
      <top style="thin">
        <color theme="1"/>
      </top>
      <bottom/>
      <diagonal/>
    </border>
  </borders>
  <cellStyleXfs count="2">
    <xf numFmtId="0" fontId="0" fillId="0" borderId="0"/>
    <xf numFmtId="9" fontId="1" fillId="0" borderId="0" applyFont="0" applyFill="0" applyBorder="0" applyAlignment="0" applyProtection="0"/>
  </cellStyleXfs>
  <cellXfs count="53">
    <xf numFmtId="0" fontId="0" fillId="0" borderId="0" xfId="0"/>
    <xf numFmtId="164" fontId="0" fillId="0" borderId="0" xfId="1" applyNumberFormat="1" applyFont="1"/>
    <xf numFmtId="0" fontId="9" fillId="0" borderId="1" xfId="0" applyFont="1" applyBorder="1"/>
    <xf numFmtId="0" fontId="10" fillId="0" borderId="1" xfId="0" applyFont="1" applyBorder="1"/>
    <xf numFmtId="164" fontId="10" fillId="0" borderId="1" xfId="1" applyNumberFormat="1" applyFont="1" applyBorder="1"/>
    <xf numFmtId="0" fontId="9" fillId="2" borderId="1" xfId="0" applyFont="1" applyFill="1" applyBorder="1"/>
    <xf numFmtId="0" fontId="10" fillId="2" borderId="1" xfId="0" applyFont="1" applyFill="1" applyBorder="1"/>
    <xf numFmtId="0" fontId="10" fillId="0" borderId="1" xfId="0" applyFont="1" applyBorder="1" applyAlignment="1">
      <alignment horizontal="right"/>
    </xf>
    <xf numFmtId="0" fontId="0" fillId="0" borderId="0" xfId="0" applyBorder="1"/>
    <xf numFmtId="164" fontId="0" fillId="0" borderId="0" xfId="1" applyNumberFormat="1" applyFont="1" applyBorder="1"/>
    <xf numFmtId="0" fontId="4" fillId="0" borderId="0" xfId="0" applyFont="1" applyBorder="1"/>
    <xf numFmtId="0" fontId="5" fillId="0" borderId="0" xfId="0" applyFont="1"/>
    <xf numFmtId="0" fontId="9" fillId="2" borderId="1" xfId="0" applyFont="1" applyFill="1" applyBorder="1" applyAlignment="1">
      <alignment horizontal="right"/>
    </xf>
    <xf numFmtId="164" fontId="3" fillId="2" borderId="1" xfId="1" applyNumberFormat="1" applyFont="1" applyFill="1" applyBorder="1"/>
    <xf numFmtId="0" fontId="7" fillId="0" borderId="0" xfId="0" applyFont="1"/>
    <xf numFmtId="0" fontId="6" fillId="0" borderId="1" xfId="0" applyFont="1" applyBorder="1"/>
    <xf numFmtId="0" fontId="6" fillId="0" borderId="1" xfId="0" applyFont="1" applyBorder="1" applyAlignment="1">
      <alignment horizontal="right"/>
    </xf>
    <xf numFmtId="0" fontId="4" fillId="0" borderId="0" xfId="0" applyFont="1"/>
    <xf numFmtId="0" fontId="10" fillId="2" borderId="1" xfId="0" applyFont="1" applyFill="1" applyBorder="1" applyAlignment="1">
      <alignment horizontal="right"/>
    </xf>
    <xf numFmtId="0" fontId="4" fillId="2" borderId="1" xfId="0" applyFont="1" applyFill="1" applyBorder="1" applyAlignment="1">
      <alignment horizontal="right"/>
    </xf>
    <xf numFmtId="3" fontId="10" fillId="0" borderId="1" xfId="0" applyNumberFormat="1" applyFont="1" applyBorder="1"/>
    <xf numFmtId="3" fontId="10" fillId="2" borderId="1" xfId="0" applyNumberFormat="1" applyFont="1" applyFill="1" applyBorder="1"/>
    <xf numFmtId="3" fontId="4" fillId="2" borderId="1" xfId="0" applyNumberFormat="1" applyFont="1" applyFill="1" applyBorder="1" applyAlignment="1">
      <alignment horizontal="right"/>
    </xf>
    <xf numFmtId="0" fontId="10" fillId="0" borderId="0" xfId="0" applyFont="1" applyFill="1" applyBorder="1"/>
    <xf numFmtId="0" fontId="6" fillId="0" borderId="0" xfId="0" applyFont="1" applyBorder="1" applyAlignment="1">
      <alignment horizontal="right"/>
    </xf>
    <xf numFmtId="0" fontId="10" fillId="0" borderId="0" xfId="0" applyFont="1" applyFill="1" applyBorder="1" applyAlignment="1">
      <alignment horizontal="right"/>
    </xf>
    <xf numFmtId="0" fontId="10" fillId="0" borderId="1" xfId="0" applyFont="1" applyFill="1" applyBorder="1"/>
    <xf numFmtId="164" fontId="0" fillId="0" borderId="1" xfId="1" applyNumberFormat="1" applyFont="1" applyBorder="1"/>
    <xf numFmtId="0" fontId="10" fillId="0" borderId="1" xfId="0" applyFont="1" applyFill="1" applyBorder="1" applyAlignment="1">
      <alignment horizontal="right"/>
    </xf>
    <xf numFmtId="0" fontId="0" fillId="0" borderId="1" xfId="0" applyBorder="1"/>
    <xf numFmtId="0" fontId="6" fillId="0" borderId="1" xfId="0" applyFont="1" applyFill="1" applyBorder="1"/>
    <xf numFmtId="165" fontId="10" fillId="0" borderId="1" xfId="0" applyNumberFormat="1" applyFont="1" applyBorder="1"/>
    <xf numFmtId="165" fontId="10" fillId="0" borderId="1" xfId="0" applyNumberFormat="1" applyFont="1" applyFill="1" applyBorder="1" applyAlignment="1">
      <alignment horizontal="right"/>
    </xf>
    <xf numFmtId="165" fontId="10" fillId="2" borderId="1" xfId="0" applyNumberFormat="1" applyFont="1" applyFill="1" applyBorder="1"/>
    <xf numFmtId="166" fontId="0" fillId="0" borderId="1" xfId="0" applyNumberFormat="1" applyBorder="1"/>
    <xf numFmtId="166" fontId="10" fillId="0" borderId="1" xfId="0" applyNumberFormat="1" applyFont="1" applyBorder="1"/>
    <xf numFmtId="166" fontId="4" fillId="2" borderId="1" xfId="0" applyNumberFormat="1" applyFont="1" applyFill="1" applyBorder="1" applyAlignment="1">
      <alignment horizontal="right"/>
    </xf>
    <xf numFmtId="166" fontId="0" fillId="0" borderId="1" xfId="0" applyNumberFormat="1" applyBorder="1" applyAlignment="1">
      <alignment horizontal="right"/>
    </xf>
    <xf numFmtId="3" fontId="10" fillId="0" borderId="1" xfId="0" applyNumberFormat="1" applyFont="1" applyFill="1" applyBorder="1" applyAlignment="1">
      <alignment horizontal="right"/>
    </xf>
    <xf numFmtId="0" fontId="6" fillId="0" borderId="1" xfId="0" applyFont="1" applyFill="1" applyBorder="1" applyAlignment="1">
      <alignment horizontal="right"/>
    </xf>
    <xf numFmtId="0" fontId="11" fillId="3" borderId="3" xfId="0" applyFont="1" applyFill="1" applyBorder="1" applyAlignment="1">
      <alignment wrapText="1"/>
    </xf>
    <xf numFmtId="0" fontId="11" fillId="3" borderId="4" xfId="0" applyFont="1" applyFill="1" applyBorder="1" applyAlignment="1">
      <alignment wrapText="1"/>
    </xf>
    <xf numFmtId="164" fontId="11" fillId="3" borderId="3" xfId="1" applyNumberFormat="1" applyFont="1" applyFill="1" applyBorder="1" applyAlignment="1">
      <alignment wrapText="1"/>
    </xf>
    <xf numFmtId="0" fontId="12" fillId="3" borderId="3" xfId="0" applyFont="1" applyFill="1" applyBorder="1" applyAlignment="1">
      <alignment wrapText="1"/>
    </xf>
    <xf numFmtId="0" fontId="12" fillId="3" borderId="5" xfId="0" applyFont="1" applyFill="1" applyBorder="1" applyAlignment="1">
      <alignment wrapText="1"/>
    </xf>
    <xf numFmtId="0" fontId="12" fillId="3" borderId="0" xfId="0" applyFont="1" applyFill="1" applyBorder="1" applyAlignment="1">
      <alignment wrapText="1"/>
    </xf>
    <xf numFmtId="0" fontId="8" fillId="0" borderId="0" xfId="0" applyFont="1" applyBorder="1"/>
    <xf numFmtId="0" fontId="11" fillId="4" borderId="0" xfId="0" applyFont="1" applyFill="1"/>
    <xf numFmtId="0" fontId="6" fillId="0" borderId="1" xfId="0" applyFont="1" applyBorder="1" applyAlignment="1">
      <alignment horizontal="center"/>
    </xf>
    <xf numFmtId="0" fontId="11" fillId="4" borderId="0" xfId="0" applyFont="1" applyFill="1" applyAlignment="1">
      <alignment wrapText="1"/>
    </xf>
    <xf numFmtId="0" fontId="11" fillId="4" borderId="2" xfId="0" applyFont="1" applyFill="1" applyBorder="1" applyAlignment="1">
      <alignment horizontal="center" wrapText="1"/>
    </xf>
    <xf numFmtId="0" fontId="13" fillId="4" borderId="2" xfId="0" applyFont="1" applyFill="1" applyBorder="1" applyAlignment="1">
      <alignment horizontal="center" wrapText="1"/>
    </xf>
    <xf numFmtId="0" fontId="14" fillId="0" borderId="0" xfId="0" applyFont="1"/>
  </cellXfs>
  <cellStyles count="2">
    <cellStyle name="Normal" xfId="0" builtinId="0"/>
    <cellStyle name="Percent" xfId="1"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c:lang val="fi-FI"/>
  <c:chart>
    <c:title>
      <c:tx>
        <c:rich>
          <a:bodyPr/>
          <a:lstStyle/>
          <a:p>
            <a:pPr>
              <a:defRPr/>
            </a:pPr>
            <a:r>
              <a:rPr lang="en-US"/>
              <a:t>Clients by year</a:t>
            </a:r>
          </a:p>
        </c:rich>
      </c:tx>
      <c:layout/>
      <c:overlay val="1"/>
    </c:title>
    <c:plotArea>
      <c:layout/>
      <c:barChart>
        <c:barDir val="col"/>
        <c:grouping val="clustered"/>
        <c:ser>
          <c:idx val="1"/>
          <c:order val="0"/>
          <c:tx>
            <c:strRef>
              <c:f>Taul1!$B$5</c:f>
              <c:strCache>
                <c:ptCount val="1"/>
                <c:pt idx="0">
                  <c:v>Clients</c:v>
                </c:pt>
              </c:strCache>
            </c:strRef>
          </c:tx>
          <c:dLbls>
            <c:dLblPos val="outEnd"/>
            <c:showVal val="1"/>
          </c:dLbls>
          <c:cat>
            <c:numRef>
              <c:f>Taul1!$A$6:$A$14</c:f>
              <c:numCache>
                <c:formatCode>General</c:formatCode>
                <c:ptCount val="9"/>
                <c:pt idx="0">
                  <c:v>2003</c:v>
                </c:pt>
                <c:pt idx="1">
                  <c:v>2004</c:v>
                </c:pt>
                <c:pt idx="2">
                  <c:v>2005</c:v>
                </c:pt>
                <c:pt idx="3">
                  <c:v>2006</c:v>
                </c:pt>
                <c:pt idx="4">
                  <c:v>2007</c:v>
                </c:pt>
                <c:pt idx="5">
                  <c:v>2008</c:v>
                </c:pt>
                <c:pt idx="6">
                  <c:v>2009</c:v>
                </c:pt>
                <c:pt idx="7">
                  <c:v>2010</c:v>
                </c:pt>
                <c:pt idx="8">
                  <c:v>2011</c:v>
                </c:pt>
              </c:numCache>
            </c:numRef>
          </c:cat>
          <c:val>
            <c:numRef>
              <c:f>Taul1!$B$6:$B$14</c:f>
              <c:numCache>
                <c:formatCode>General</c:formatCode>
                <c:ptCount val="9"/>
                <c:pt idx="0">
                  <c:v>648</c:v>
                </c:pt>
                <c:pt idx="1">
                  <c:v>501</c:v>
                </c:pt>
                <c:pt idx="2">
                  <c:v>640</c:v>
                </c:pt>
                <c:pt idx="3">
                  <c:v>550</c:v>
                </c:pt>
                <c:pt idx="4">
                  <c:v>488</c:v>
                </c:pt>
                <c:pt idx="5">
                  <c:v>541</c:v>
                </c:pt>
                <c:pt idx="6">
                  <c:v>509</c:v>
                </c:pt>
                <c:pt idx="7">
                  <c:v>534</c:v>
                </c:pt>
                <c:pt idx="8">
                  <c:v>460</c:v>
                </c:pt>
              </c:numCache>
            </c:numRef>
          </c:val>
        </c:ser>
        <c:axId val="88945792"/>
        <c:axId val="88947328"/>
      </c:barChart>
      <c:catAx>
        <c:axId val="88945792"/>
        <c:scaling>
          <c:orientation val="minMax"/>
        </c:scaling>
        <c:axPos val="b"/>
        <c:numFmt formatCode="General" sourceLinked="1"/>
        <c:tickLblPos val="nextTo"/>
        <c:crossAx val="88947328"/>
        <c:crosses val="autoZero"/>
        <c:auto val="1"/>
        <c:lblAlgn val="ctr"/>
        <c:lblOffset val="100"/>
      </c:catAx>
      <c:valAx>
        <c:axId val="88947328"/>
        <c:scaling>
          <c:orientation val="minMax"/>
        </c:scaling>
        <c:axPos val="l"/>
        <c:majorGridlines/>
        <c:numFmt formatCode="General" sourceLinked="1"/>
        <c:tickLblPos val="nextTo"/>
        <c:crossAx val="88945792"/>
        <c:crosses val="autoZero"/>
        <c:crossBetween val="between"/>
      </c:valAx>
    </c:plotArea>
    <c:plotVisOnly val="1"/>
    <c:dispBlanksAs val="gap"/>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fi-FI"/>
  <c:chart>
    <c:title>
      <c:tx>
        <c:rich>
          <a:bodyPr/>
          <a:lstStyle/>
          <a:p>
            <a:pPr>
              <a:defRPr/>
            </a:pPr>
            <a:r>
              <a:rPr lang="en-US"/>
              <a:t>Average length of detention by year</a:t>
            </a:r>
            <a:endParaRPr lang="en-US" baseline="0"/>
          </a:p>
        </c:rich>
      </c:tx>
      <c:layout>
        <c:manualLayout>
          <c:xMode val="edge"/>
          <c:yMode val="edge"/>
          <c:x val="0.16919972267617492"/>
          <c:y val="1.3888888888888888E-2"/>
        </c:manualLayout>
      </c:layout>
      <c:overlay val="1"/>
    </c:title>
    <c:plotArea>
      <c:layout>
        <c:manualLayout>
          <c:layoutTarget val="inner"/>
          <c:xMode val="edge"/>
          <c:yMode val="edge"/>
          <c:x val="6.3865253063839458E-2"/>
          <c:y val="3.1950364843138061E-2"/>
          <c:w val="0.91303763407526817"/>
          <c:h val="0.77181473389124788"/>
        </c:manualLayout>
      </c:layout>
      <c:barChart>
        <c:barDir val="col"/>
        <c:grouping val="clustered"/>
        <c:ser>
          <c:idx val="1"/>
          <c:order val="0"/>
          <c:dLbls>
            <c:dLblPos val="outEnd"/>
            <c:showVal val="1"/>
          </c:dLbls>
          <c:cat>
            <c:numRef>
              <c:f>Taul1!$A$6:$A$14</c:f>
              <c:numCache>
                <c:formatCode>General</c:formatCode>
                <c:ptCount val="9"/>
                <c:pt idx="0">
                  <c:v>2003</c:v>
                </c:pt>
                <c:pt idx="1">
                  <c:v>2004</c:v>
                </c:pt>
                <c:pt idx="2">
                  <c:v>2005</c:v>
                </c:pt>
                <c:pt idx="3">
                  <c:v>2006</c:v>
                </c:pt>
                <c:pt idx="4">
                  <c:v>2007</c:v>
                </c:pt>
                <c:pt idx="5">
                  <c:v>2008</c:v>
                </c:pt>
                <c:pt idx="6">
                  <c:v>2009</c:v>
                </c:pt>
                <c:pt idx="7">
                  <c:v>2010</c:v>
                </c:pt>
                <c:pt idx="8">
                  <c:v>2011</c:v>
                </c:pt>
              </c:numCache>
            </c:numRef>
          </c:cat>
          <c:val>
            <c:numRef>
              <c:f>Taul1!$F$6:$F$14</c:f>
              <c:numCache>
                <c:formatCode>General</c:formatCode>
                <c:ptCount val="9"/>
                <c:pt idx="0">
                  <c:v>10.3</c:v>
                </c:pt>
                <c:pt idx="1">
                  <c:v>17.7</c:v>
                </c:pt>
                <c:pt idx="2">
                  <c:v>17.2</c:v>
                </c:pt>
                <c:pt idx="3">
                  <c:v>21.4</c:v>
                </c:pt>
                <c:pt idx="4">
                  <c:v>28.8</c:v>
                </c:pt>
                <c:pt idx="5">
                  <c:v>24.2</c:v>
                </c:pt>
                <c:pt idx="6">
                  <c:v>28.2</c:v>
                </c:pt>
                <c:pt idx="7">
                  <c:v>26.4</c:v>
                </c:pt>
                <c:pt idx="8">
                  <c:v>31.1</c:v>
                </c:pt>
              </c:numCache>
            </c:numRef>
          </c:val>
        </c:ser>
        <c:axId val="88521344"/>
        <c:axId val="88985984"/>
      </c:barChart>
      <c:catAx>
        <c:axId val="88521344"/>
        <c:scaling>
          <c:orientation val="minMax"/>
        </c:scaling>
        <c:axPos val="b"/>
        <c:numFmt formatCode="General" sourceLinked="1"/>
        <c:tickLblPos val="nextTo"/>
        <c:crossAx val="88985984"/>
        <c:crosses val="autoZero"/>
        <c:auto val="1"/>
        <c:lblAlgn val="ctr"/>
        <c:lblOffset val="100"/>
      </c:catAx>
      <c:valAx>
        <c:axId val="88985984"/>
        <c:scaling>
          <c:orientation val="minMax"/>
        </c:scaling>
        <c:axPos val="l"/>
        <c:majorGridlines/>
        <c:numFmt formatCode="General" sourceLinked="1"/>
        <c:tickLblPos val="nextTo"/>
        <c:crossAx val="88521344"/>
        <c:crosses val="autoZero"/>
        <c:crossBetween val="between"/>
      </c:valAx>
    </c:plotArea>
    <c:plotVisOnly val="1"/>
    <c:dispBlanksAs val="gap"/>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fi-FI"/>
  <c:chart>
    <c:title>
      <c:tx>
        <c:rich>
          <a:bodyPr/>
          <a:lstStyle/>
          <a:p>
            <a:pPr>
              <a:defRPr/>
            </a:pPr>
            <a:r>
              <a:rPr lang="en-US"/>
              <a:t>Minor aliens in the Detention Unit</a:t>
            </a:r>
          </a:p>
        </c:rich>
      </c:tx>
      <c:layout/>
      <c:overlay val="1"/>
    </c:title>
    <c:plotArea>
      <c:layout>
        <c:manualLayout>
          <c:layoutTarget val="inner"/>
          <c:xMode val="edge"/>
          <c:yMode val="edge"/>
          <c:x val="5.3489838537984606E-2"/>
          <c:y val="3.2034224068448136E-2"/>
          <c:w val="0.92380634309256238"/>
          <c:h val="0.68379482092297517"/>
        </c:manualLayout>
      </c:layout>
      <c:barChart>
        <c:barDir val="col"/>
        <c:grouping val="clustered"/>
        <c:ser>
          <c:idx val="0"/>
          <c:order val="0"/>
          <c:tx>
            <c:v>All minor aliens</c:v>
          </c:tx>
          <c:dLbls>
            <c:dLblPos val="outEnd"/>
            <c:showVal val="1"/>
          </c:dLbls>
          <c:cat>
            <c:numRef>
              <c:f>Taul1!$A$6:$A$14</c:f>
              <c:numCache>
                <c:formatCode>General</c:formatCode>
                <c:ptCount val="9"/>
                <c:pt idx="0">
                  <c:v>2003</c:v>
                </c:pt>
                <c:pt idx="1">
                  <c:v>2004</c:v>
                </c:pt>
                <c:pt idx="2">
                  <c:v>2005</c:v>
                </c:pt>
                <c:pt idx="3">
                  <c:v>2006</c:v>
                </c:pt>
                <c:pt idx="4">
                  <c:v>2007</c:v>
                </c:pt>
                <c:pt idx="5">
                  <c:v>2008</c:v>
                </c:pt>
                <c:pt idx="6">
                  <c:v>2009</c:v>
                </c:pt>
                <c:pt idx="7">
                  <c:v>2010</c:v>
                </c:pt>
                <c:pt idx="8">
                  <c:v>2011</c:v>
                </c:pt>
              </c:numCache>
            </c:numRef>
          </c:cat>
          <c:val>
            <c:numRef>
              <c:f>Taul1!$I$6:$I$14</c:f>
              <c:numCache>
                <c:formatCode>General</c:formatCode>
                <c:ptCount val="9"/>
                <c:pt idx="0">
                  <c:v>75</c:v>
                </c:pt>
                <c:pt idx="1">
                  <c:v>43</c:v>
                </c:pt>
                <c:pt idx="2">
                  <c:v>44</c:v>
                </c:pt>
                <c:pt idx="3">
                  <c:v>31</c:v>
                </c:pt>
                <c:pt idx="4">
                  <c:v>15</c:v>
                </c:pt>
                <c:pt idx="5">
                  <c:v>22</c:v>
                </c:pt>
                <c:pt idx="6">
                  <c:v>30</c:v>
                </c:pt>
                <c:pt idx="7">
                  <c:v>17</c:v>
                </c:pt>
                <c:pt idx="8">
                  <c:v>17</c:v>
                </c:pt>
              </c:numCache>
            </c:numRef>
          </c:val>
        </c:ser>
        <c:ser>
          <c:idx val="1"/>
          <c:order val="1"/>
          <c:tx>
            <c:v>Unaccompanied minor aliens</c:v>
          </c:tx>
          <c:spPr>
            <a:solidFill>
              <a:schemeClr val="accent2"/>
            </a:solidFill>
          </c:spPr>
          <c:dLbls>
            <c:dLblPos val="outEnd"/>
            <c:showVal val="1"/>
          </c:dLbls>
          <c:cat>
            <c:numRef>
              <c:f>Taul1!$A$6:$A$14</c:f>
              <c:numCache>
                <c:formatCode>General</c:formatCode>
                <c:ptCount val="9"/>
                <c:pt idx="0">
                  <c:v>2003</c:v>
                </c:pt>
                <c:pt idx="1">
                  <c:v>2004</c:v>
                </c:pt>
                <c:pt idx="2">
                  <c:v>2005</c:v>
                </c:pt>
                <c:pt idx="3">
                  <c:v>2006</c:v>
                </c:pt>
                <c:pt idx="4">
                  <c:v>2007</c:v>
                </c:pt>
                <c:pt idx="5">
                  <c:v>2008</c:v>
                </c:pt>
                <c:pt idx="6">
                  <c:v>2009</c:v>
                </c:pt>
                <c:pt idx="7">
                  <c:v>2010</c:v>
                </c:pt>
                <c:pt idx="8">
                  <c:v>2011</c:v>
                </c:pt>
              </c:numCache>
            </c:numRef>
          </c:cat>
          <c:val>
            <c:numRef>
              <c:f>Taul1!$J$6:$J$14</c:f>
              <c:numCache>
                <c:formatCode>General</c:formatCode>
                <c:ptCount val="9"/>
                <c:pt idx="0">
                  <c:v>3</c:v>
                </c:pt>
                <c:pt idx="1">
                  <c:v>3</c:v>
                </c:pt>
                <c:pt idx="2">
                  <c:v>15</c:v>
                </c:pt>
                <c:pt idx="3">
                  <c:v>12</c:v>
                </c:pt>
                <c:pt idx="4">
                  <c:v>4</c:v>
                </c:pt>
                <c:pt idx="5">
                  <c:v>7</c:v>
                </c:pt>
                <c:pt idx="6">
                  <c:v>15</c:v>
                </c:pt>
                <c:pt idx="7">
                  <c:v>3</c:v>
                </c:pt>
                <c:pt idx="8">
                  <c:v>4</c:v>
                </c:pt>
              </c:numCache>
            </c:numRef>
          </c:val>
        </c:ser>
        <c:axId val="89342720"/>
        <c:axId val="89344256"/>
      </c:barChart>
      <c:catAx>
        <c:axId val="89342720"/>
        <c:scaling>
          <c:orientation val="minMax"/>
        </c:scaling>
        <c:axPos val="b"/>
        <c:numFmt formatCode="General" sourceLinked="1"/>
        <c:tickLblPos val="nextTo"/>
        <c:crossAx val="89344256"/>
        <c:crosses val="autoZero"/>
        <c:auto val="1"/>
        <c:lblAlgn val="ctr"/>
        <c:lblOffset val="100"/>
      </c:catAx>
      <c:valAx>
        <c:axId val="89344256"/>
        <c:scaling>
          <c:orientation val="minMax"/>
        </c:scaling>
        <c:axPos val="l"/>
        <c:majorGridlines/>
        <c:numFmt formatCode="General" sourceLinked="1"/>
        <c:tickLblPos val="nextTo"/>
        <c:crossAx val="89342720"/>
        <c:crosses val="autoZero"/>
        <c:crossBetween val="between"/>
      </c:valAx>
    </c:plotArea>
    <c:legend>
      <c:legendPos val="b"/>
      <c:layout/>
    </c:legend>
    <c:plotVisOnly val="1"/>
    <c:dispBlanksAs val="gap"/>
  </c:chart>
  <c:printSettings>
    <c:headerFooter/>
    <c:pageMargins b="0.75" l="0.7" r="0.7" t="0.75" header="0.3" footer="0.3"/>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lang val="fi-FI"/>
  <c:chart>
    <c:title>
      <c:tx>
        <c:rich>
          <a:bodyPr/>
          <a:lstStyle/>
          <a:p>
            <a:pPr>
              <a:defRPr/>
            </a:pPr>
            <a:r>
              <a:rPr lang="en-US"/>
              <a:t>Percentage of female clients by year</a:t>
            </a:r>
          </a:p>
        </c:rich>
      </c:tx>
      <c:layout/>
    </c:title>
    <c:plotArea>
      <c:layout/>
      <c:barChart>
        <c:barDir val="col"/>
        <c:grouping val="clustered"/>
        <c:ser>
          <c:idx val="0"/>
          <c:order val="0"/>
          <c:tx>
            <c:strRef>
              <c:f>Taul1!$E$5</c:f>
              <c:strCache>
                <c:ptCount val="1"/>
                <c:pt idx="0">
                  <c:v>Female %</c:v>
                </c:pt>
              </c:strCache>
            </c:strRef>
          </c:tx>
          <c:dLbls>
            <c:dLblPos val="outEnd"/>
            <c:showVal val="1"/>
          </c:dLbls>
          <c:cat>
            <c:numRef>
              <c:f>Taul1!$A$6:$A$14</c:f>
              <c:numCache>
                <c:formatCode>General</c:formatCode>
                <c:ptCount val="9"/>
                <c:pt idx="0">
                  <c:v>2003</c:v>
                </c:pt>
                <c:pt idx="1">
                  <c:v>2004</c:v>
                </c:pt>
                <c:pt idx="2">
                  <c:v>2005</c:v>
                </c:pt>
                <c:pt idx="3">
                  <c:v>2006</c:v>
                </c:pt>
                <c:pt idx="4">
                  <c:v>2007</c:v>
                </c:pt>
                <c:pt idx="5">
                  <c:v>2008</c:v>
                </c:pt>
                <c:pt idx="6">
                  <c:v>2009</c:v>
                </c:pt>
                <c:pt idx="7">
                  <c:v>2010</c:v>
                </c:pt>
                <c:pt idx="8">
                  <c:v>2011</c:v>
                </c:pt>
              </c:numCache>
            </c:numRef>
          </c:cat>
          <c:val>
            <c:numRef>
              <c:f>Taul1!$E$6:$E$14</c:f>
              <c:numCache>
                <c:formatCode>0.0%</c:formatCode>
                <c:ptCount val="9"/>
                <c:pt idx="0">
                  <c:v>0.22530864197530864</c:v>
                </c:pt>
                <c:pt idx="1">
                  <c:v>0.20758483033932135</c:v>
                </c:pt>
                <c:pt idx="2">
                  <c:v>0.17031250000000001</c:v>
                </c:pt>
                <c:pt idx="3">
                  <c:v>0.15454545454545454</c:v>
                </c:pt>
                <c:pt idx="4">
                  <c:v>0.13114754098360656</c:v>
                </c:pt>
                <c:pt idx="5">
                  <c:v>9.2421441774491686E-2</c:v>
                </c:pt>
                <c:pt idx="6">
                  <c:v>0.10019646365422397</c:v>
                </c:pt>
                <c:pt idx="7">
                  <c:v>0.11235955056179775</c:v>
                </c:pt>
                <c:pt idx="8">
                  <c:v>0.11739130434782609</c:v>
                </c:pt>
              </c:numCache>
            </c:numRef>
          </c:val>
        </c:ser>
        <c:axId val="89414656"/>
        <c:axId val="89424640"/>
      </c:barChart>
      <c:catAx>
        <c:axId val="89414656"/>
        <c:scaling>
          <c:orientation val="minMax"/>
        </c:scaling>
        <c:axPos val="b"/>
        <c:numFmt formatCode="General" sourceLinked="1"/>
        <c:tickLblPos val="nextTo"/>
        <c:crossAx val="89424640"/>
        <c:crosses val="autoZero"/>
        <c:auto val="1"/>
        <c:lblAlgn val="ctr"/>
        <c:lblOffset val="100"/>
      </c:catAx>
      <c:valAx>
        <c:axId val="89424640"/>
        <c:scaling>
          <c:orientation val="minMax"/>
        </c:scaling>
        <c:axPos val="l"/>
        <c:majorGridlines/>
        <c:numFmt formatCode="0.0%" sourceLinked="1"/>
        <c:tickLblPos val="nextTo"/>
        <c:crossAx val="89414656"/>
        <c:crosses val="autoZero"/>
        <c:crossBetween val="between"/>
      </c:valAx>
    </c:plotArea>
    <c:plotVisOnly val="1"/>
    <c:dispBlanksAs val="gap"/>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fi-FI"/>
  <c:chart>
    <c:title>
      <c:tx>
        <c:rich>
          <a:bodyPr/>
          <a:lstStyle/>
          <a:p>
            <a:pPr>
              <a:defRPr/>
            </a:pPr>
            <a:r>
              <a:rPr lang="en-US"/>
              <a:t>Clients</a:t>
            </a:r>
            <a:r>
              <a:rPr lang="en-US" baseline="0"/>
              <a:t> </a:t>
            </a:r>
            <a:r>
              <a:rPr lang="en-US"/>
              <a:t>per day</a:t>
            </a:r>
          </a:p>
        </c:rich>
      </c:tx>
      <c:layout>
        <c:manualLayout>
          <c:xMode val="edge"/>
          <c:yMode val="edge"/>
          <c:x val="0.24525692530191967"/>
          <c:y val="1.1111111111111112E-2"/>
        </c:manualLayout>
      </c:layout>
    </c:title>
    <c:plotArea>
      <c:layout>
        <c:manualLayout>
          <c:layoutTarget val="inner"/>
          <c:xMode val="edge"/>
          <c:yMode val="edge"/>
          <c:x val="0.20260771751357168"/>
          <c:y val="3.052313825010285E-2"/>
          <c:w val="0.88699157170571075"/>
          <c:h val="0.68522894903037779"/>
        </c:manualLayout>
      </c:layout>
      <c:barChart>
        <c:barDir val="col"/>
        <c:grouping val="clustered"/>
        <c:ser>
          <c:idx val="0"/>
          <c:order val="0"/>
          <c:tx>
            <c:v>Asiakkaita per vrk</c:v>
          </c:tx>
          <c:spPr>
            <a:solidFill>
              <a:schemeClr val="accent2"/>
            </a:solidFill>
          </c:spPr>
          <c:dPt>
            <c:idx val="0"/>
            <c:spPr>
              <a:solidFill>
                <a:schemeClr val="bg2">
                  <a:lumMod val="50000"/>
                </a:schemeClr>
              </a:solidFill>
            </c:spPr>
          </c:dPt>
          <c:dPt>
            <c:idx val="1"/>
            <c:spPr>
              <a:solidFill>
                <a:schemeClr val="bg2">
                  <a:lumMod val="50000"/>
                </a:schemeClr>
              </a:solidFill>
            </c:spPr>
          </c:dPt>
          <c:dPt>
            <c:idx val="2"/>
            <c:spPr>
              <a:solidFill>
                <a:srgbClr val="FF0000"/>
              </a:solidFill>
            </c:spPr>
          </c:dPt>
          <c:dPt>
            <c:idx val="3"/>
            <c:spPr>
              <a:solidFill>
                <a:srgbClr val="FF0000"/>
              </a:solidFill>
            </c:spPr>
          </c:dPt>
          <c:dLbls>
            <c:dLbl>
              <c:idx val="0"/>
              <c:layout/>
              <c:tx>
                <c:rich>
                  <a:bodyPr/>
                  <a:lstStyle/>
                  <a:p>
                    <a:pPr>
                      <a:defRPr/>
                    </a:pPr>
                    <a:r>
                      <a:rPr lang="en-US"/>
                      <a:t>18.3</a:t>
                    </a:r>
                  </a:p>
                </c:rich>
              </c:tx>
              <c:spPr/>
              <c:dLblPos val="outEnd"/>
            </c:dLbl>
            <c:dLblPos val="outEnd"/>
            <c:showVal val="1"/>
          </c:dLbls>
          <c:cat>
            <c:numRef>
              <c:f>Taul1!$A$6:$A$14</c:f>
              <c:numCache>
                <c:formatCode>General</c:formatCode>
                <c:ptCount val="9"/>
                <c:pt idx="0">
                  <c:v>2003</c:v>
                </c:pt>
                <c:pt idx="1">
                  <c:v>2004</c:v>
                </c:pt>
                <c:pt idx="2">
                  <c:v>2005</c:v>
                </c:pt>
                <c:pt idx="3">
                  <c:v>2006</c:v>
                </c:pt>
                <c:pt idx="4">
                  <c:v>2007</c:v>
                </c:pt>
                <c:pt idx="5">
                  <c:v>2008</c:v>
                </c:pt>
                <c:pt idx="6">
                  <c:v>2009</c:v>
                </c:pt>
                <c:pt idx="7">
                  <c:v>2010</c:v>
                </c:pt>
                <c:pt idx="8">
                  <c:v>2011</c:v>
                </c:pt>
              </c:numCache>
            </c:numRef>
          </c:cat>
          <c:val>
            <c:numRef>
              <c:f>Taul1!$H$6:$H$14</c:f>
              <c:numCache>
                <c:formatCode>#,##0.0</c:formatCode>
                <c:ptCount val="9"/>
                <c:pt idx="0">
                  <c:v>18.295890410958904</c:v>
                </c:pt>
                <c:pt idx="1">
                  <c:v>25.937158469945356</c:v>
                </c:pt>
                <c:pt idx="2">
                  <c:v>30.208219178082192</c:v>
                </c:pt>
                <c:pt idx="3">
                  <c:v>33.413698630136984</c:v>
                </c:pt>
                <c:pt idx="4">
                  <c:v>37.304109589041097</c:v>
                </c:pt>
                <c:pt idx="5">
                  <c:v>35.770491803278688</c:v>
                </c:pt>
                <c:pt idx="6">
                  <c:v>39.260273972602739</c:v>
                </c:pt>
                <c:pt idx="7">
                  <c:v>39.452054794520549</c:v>
                </c:pt>
                <c:pt idx="8">
                  <c:v>38.720547945205482</c:v>
                </c:pt>
              </c:numCache>
            </c:numRef>
          </c:val>
        </c:ser>
        <c:axId val="89450752"/>
        <c:axId val="89452544"/>
      </c:barChart>
      <c:catAx>
        <c:axId val="89450752"/>
        <c:scaling>
          <c:orientation val="minMax"/>
        </c:scaling>
        <c:axPos val="b"/>
        <c:numFmt formatCode="General" sourceLinked="1"/>
        <c:tickLblPos val="nextTo"/>
        <c:crossAx val="89452544"/>
        <c:crosses val="autoZero"/>
        <c:auto val="1"/>
        <c:lblAlgn val="ctr"/>
        <c:lblOffset val="100"/>
      </c:catAx>
      <c:valAx>
        <c:axId val="89452544"/>
        <c:scaling>
          <c:orientation val="minMax"/>
          <c:max val="40"/>
          <c:min val="15"/>
        </c:scaling>
        <c:axPos val="l"/>
        <c:majorGridlines/>
        <c:numFmt formatCode="#,##0.0" sourceLinked="1"/>
        <c:tickLblPos val="nextTo"/>
        <c:crossAx val="89450752"/>
        <c:crosses val="autoZero"/>
        <c:crossBetween val="between"/>
      </c:valAx>
    </c:plotArea>
    <c:plotVisOnly val="1"/>
    <c:dispBlanksAs val="gap"/>
  </c:chart>
  <c:printSettings>
    <c:headerFooter/>
    <c:pageMargins b="0.75" l="0.7" r="0.7" t="0.75" header="0.3" footer="0.3"/>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c:lang val="fi-FI"/>
  <c:chart>
    <c:title>
      <c:tx>
        <c:rich>
          <a:bodyPr/>
          <a:lstStyle/>
          <a:p>
            <a:pPr>
              <a:defRPr/>
            </a:pPr>
            <a:r>
              <a:rPr lang="en-US"/>
              <a:t>Average length of detention of minor aliens</a:t>
            </a:r>
          </a:p>
        </c:rich>
      </c:tx>
      <c:layout/>
      <c:overlay val="1"/>
    </c:title>
    <c:plotArea>
      <c:layout/>
      <c:barChart>
        <c:barDir val="col"/>
        <c:grouping val="clustered"/>
        <c:ser>
          <c:idx val="0"/>
          <c:order val="0"/>
          <c:tx>
            <c:strRef>
              <c:f>Taul1!$K$5</c:f>
              <c:strCache>
                <c:ptCount val="1"/>
                <c:pt idx="0">
                  <c:v>All minor aliens, days</c:v>
                </c:pt>
              </c:strCache>
            </c:strRef>
          </c:tx>
          <c:dLbls>
            <c:dLblPos val="outEnd"/>
            <c:showVal val="1"/>
          </c:dLbls>
          <c:cat>
            <c:numRef>
              <c:f>Taul1!$A$6:$A$14</c:f>
              <c:numCache>
                <c:formatCode>General</c:formatCode>
                <c:ptCount val="9"/>
                <c:pt idx="0">
                  <c:v>2003</c:v>
                </c:pt>
                <c:pt idx="1">
                  <c:v>2004</c:v>
                </c:pt>
                <c:pt idx="2">
                  <c:v>2005</c:v>
                </c:pt>
                <c:pt idx="3">
                  <c:v>2006</c:v>
                </c:pt>
                <c:pt idx="4">
                  <c:v>2007</c:v>
                </c:pt>
                <c:pt idx="5">
                  <c:v>2008</c:v>
                </c:pt>
                <c:pt idx="6">
                  <c:v>2009</c:v>
                </c:pt>
                <c:pt idx="7">
                  <c:v>2010</c:v>
                </c:pt>
                <c:pt idx="8">
                  <c:v>2011</c:v>
                </c:pt>
              </c:numCache>
            </c:numRef>
          </c:cat>
          <c:val>
            <c:numRef>
              <c:f>Taul1!$K$6:$K$14</c:f>
              <c:numCache>
                <c:formatCode>General</c:formatCode>
                <c:ptCount val="9"/>
                <c:pt idx="0">
                  <c:v>5.2</c:v>
                </c:pt>
                <c:pt idx="1">
                  <c:v>11.5</c:v>
                </c:pt>
                <c:pt idx="2">
                  <c:v>17.2</c:v>
                </c:pt>
                <c:pt idx="3">
                  <c:v>13.8</c:v>
                </c:pt>
                <c:pt idx="4">
                  <c:v>19.5</c:v>
                </c:pt>
                <c:pt idx="5">
                  <c:v>7.6</c:v>
                </c:pt>
                <c:pt idx="6">
                  <c:v>15.7</c:v>
                </c:pt>
                <c:pt idx="7" formatCode="0.0">
                  <c:v>12</c:v>
                </c:pt>
                <c:pt idx="8">
                  <c:v>25.1</c:v>
                </c:pt>
              </c:numCache>
            </c:numRef>
          </c:val>
        </c:ser>
        <c:ser>
          <c:idx val="1"/>
          <c:order val="1"/>
          <c:tx>
            <c:strRef>
              <c:f>Taul1!$L$5</c:f>
              <c:strCache>
                <c:ptCount val="1"/>
                <c:pt idx="0">
                  <c:v>Unacc. min. aliens, days</c:v>
                </c:pt>
              </c:strCache>
            </c:strRef>
          </c:tx>
          <c:dLbls>
            <c:dLblPos val="outEnd"/>
            <c:showVal val="1"/>
          </c:dLbls>
          <c:cat>
            <c:numRef>
              <c:f>Taul1!$A$6:$A$14</c:f>
              <c:numCache>
                <c:formatCode>General</c:formatCode>
                <c:ptCount val="9"/>
                <c:pt idx="0">
                  <c:v>2003</c:v>
                </c:pt>
                <c:pt idx="1">
                  <c:v>2004</c:v>
                </c:pt>
                <c:pt idx="2">
                  <c:v>2005</c:v>
                </c:pt>
                <c:pt idx="3">
                  <c:v>2006</c:v>
                </c:pt>
                <c:pt idx="4">
                  <c:v>2007</c:v>
                </c:pt>
                <c:pt idx="5">
                  <c:v>2008</c:v>
                </c:pt>
                <c:pt idx="6">
                  <c:v>2009</c:v>
                </c:pt>
                <c:pt idx="7">
                  <c:v>2010</c:v>
                </c:pt>
                <c:pt idx="8">
                  <c:v>2011</c:v>
                </c:pt>
              </c:numCache>
            </c:numRef>
          </c:cat>
          <c:val>
            <c:numRef>
              <c:f>Taul1!$L$6:$L$14</c:f>
              <c:numCache>
                <c:formatCode>General</c:formatCode>
                <c:ptCount val="9"/>
                <c:pt idx="0" formatCode="0.0">
                  <c:v>2</c:v>
                </c:pt>
                <c:pt idx="1">
                  <c:v>6.3</c:v>
                </c:pt>
                <c:pt idx="2">
                  <c:v>22.3</c:v>
                </c:pt>
                <c:pt idx="3">
                  <c:v>25.3</c:v>
                </c:pt>
                <c:pt idx="4">
                  <c:v>19.3</c:v>
                </c:pt>
                <c:pt idx="5">
                  <c:v>9.3000000000000007</c:v>
                </c:pt>
                <c:pt idx="6" formatCode="0.0">
                  <c:v>10</c:v>
                </c:pt>
                <c:pt idx="7">
                  <c:v>16.5</c:v>
                </c:pt>
                <c:pt idx="8" formatCode="0.0">
                  <c:v>20.8</c:v>
                </c:pt>
              </c:numCache>
            </c:numRef>
          </c:val>
        </c:ser>
        <c:axId val="89502464"/>
        <c:axId val="89504000"/>
      </c:barChart>
      <c:catAx>
        <c:axId val="89502464"/>
        <c:scaling>
          <c:orientation val="minMax"/>
        </c:scaling>
        <c:axPos val="b"/>
        <c:numFmt formatCode="General" sourceLinked="1"/>
        <c:tickLblPos val="nextTo"/>
        <c:crossAx val="89504000"/>
        <c:crosses val="autoZero"/>
        <c:auto val="1"/>
        <c:lblAlgn val="ctr"/>
        <c:lblOffset val="100"/>
      </c:catAx>
      <c:valAx>
        <c:axId val="89504000"/>
        <c:scaling>
          <c:orientation val="minMax"/>
        </c:scaling>
        <c:axPos val="l"/>
        <c:majorGridlines/>
        <c:numFmt formatCode="General" sourceLinked="1"/>
        <c:tickLblPos val="nextTo"/>
        <c:crossAx val="89502464"/>
        <c:crosses val="autoZero"/>
        <c:crossBetween val="between"/>
      </c:valAx>
    </c:plotArea>
    <c:legend>
      <c:legendPos val="b"/>
      <c:layout/>
    </c:legend>
    <c:plotVisOnly val="1"/>
    <c:dispBlanksAs val="gap"/>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fi-FI"/>
  <c:chart>
    <c:title>
      <c:tx>
        <c:rich>
          <a:bodyPr/>
          <a:lstStyle/>
          <a:p>
            <a:pPr>
              <a:defRPr/>
            </a:pPr>
            <a:r>
              <a:rPr lang="en-US"/>
              <a:t>Isolation decisions</a:t>
            </a:r>
          </a:p>
        </c:rich>
      </c:tx>
      <c:layout/>
    </c:title>
    <c:plotArea>
      <c:layout/>
      <c:barChart>
        <c:barDir val="col"/>
        <c:grouping val="clustered"/>
        <c:ser>
          <c:idx val="0"/>
          <c:order val="0"/>
          <c:tx>
            <c:strRef>
              <c:f>Taul1!$B$22</c:f>
              <c:strCache>
                <c:ptCount val="1"/>
                <c:pt idx="0">
                  <c:v>Decisions</c:v>
                </c:pt>
              </c:strCache>
            </c:strRef>
          </c:tx>
          <c:dLbls>
            <c:dLblPos val="outEnd"/>
            <c:showVal val="1"/>
          </c:dLbls>
          <c:cat>
            <c:strRef>
              <c:f>Taul1!$A$23:$A$29</c:f>
              <c:strCache>
                <c:ptCount val="7"/>
                <c:pt idx="0">
                  <c:v>2006</c:v>
                </c:pt>
                <c:pt idx="1">
                  <c:v>2007</c:v>
                </c:pt>
                <c:pt idx="2">
                  <c:v>2008</c:v>
                </c:pt>
                <c:pt idx="3">
                  <c:v>2009</c:v>
                </c:pt>
                <c:pt idx="4">
                  <c:v>2010</c:v>
                </c:pt>
                <c:pt idx="5">
                  <c:v>2011</c:v>
                </c:pt>
                <c:pt idx="6">
                  <c:v>2012*</c:v>
                </c:pt>
              </c:strCache>
            </c:strRef>
          </c:cat>
          <c:val>
            <c:numRef>
              <c:f>Taul1!$B$23:$B$29</c:f>
              <c:numCache>
                <c:formatCode>General</c:formatCode>
                <c:ptCount val="7"/>
                <c:pt idx="0">
                  <c:v>11</c:v>
                </c:pt>
                <c:pt idx="1">
                  <c:v>12</c:v>
                </c:pt>
                <c:pt idx="2">
                  <c:v>24</c:v>
                </c:pt>
                <c:pt idx="3">
                  <c:v>19</c:v>
                </c:pt>
                <c:pt idx="4">
                  <c:v>37</c:v>
                </c:pt>
                <c:pt idx="5">
                  <c:v>20</c:v>
                </c:pt>
                <c:pt idx="6">
                  <c:v>33</c:v>
                </c:pt>
              </c:numCache>
            </c:numRef>
          </c:val>
        </c:ser>
        <c:axId val="89528576"/>
        <c:axId val="89534464"/>
      </c:barChart>
      <c:catAx>
        <c:axId val="89528576"/>
        <c:scaling>
          <c:orientation val="minMax"/>
        </c:scaling>
        <c:axPos val="b"/>
        <c:numFmt formatCode="General" sourceLinked="1"/>
        <c:tickLblPos val="nextTo"/>
        <c:crossAx val="89534464"/>
        <c:crosses val="autoZero"/>
        <c:auto val="1"/>
        <c:lblAlgn val="ctr"/>
        <c:lblOffset val="100"/>
      </c:catAx>
      <c:valAx>
        <c:axId val="89534464"/>
        <c:scaling>
          <c:orientation val="minMax"/>
        </c:scaling>
        <c:axPos val="l"/>
        <c:majorGridlines/>
        <c:numFmt formatCode="General" sourceLinked="1"/>
        <c:tickLblPos val="nextTo"/>
        <c:crossAx val="89528576"/>
        <c:crosses val="autoZero"/>
        <c:crossBetween val="between"/>
      </c:valAx>
    </c:plotArea>
    <c:plotVisOnly val="1"/>
    <c:dispBlanksAs val="gap"/>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fi-FI"/>
  <c:chart>
    <c:title>
      <c:tx>
        <c:rich>
          <a:bodyPr/>
          <a:lstStyle/>
          <a:p>
            <a:pPr>
              <a:defRPr/>
            </a:pPr>
            <a:r>
              <a:rPr lang="en-US"/>
              <a:t>Transfers of clients to police prison</a:t>
            </a:r>
          </a:p>
        </c:rich>
      </c:tx>
      <c:layout/>
    </c:title>
    <c:plotArea>
      <c:layout/>
      <c:barChart>
        <c:barDir val="col"/>
        <c:grouping val="clustered"/>
        <c:ser>
          <c:idx val="0"/>
          <c:order val="0"/>
          <c:tx>
            <c:strRef>
              <c:f>Taul1!$H$22</c:f>
              <c:strCache>
                <c:ptCount val="1"/>
                <c:pt idx="0">
                  <c:v>Requests</c:v>
                </c:pt>
              </c:strCache>
            </c:strRef>
          </c:tx>
          <c:dLbls>
            <c:dLblPos val="outEnd"/>
            <c:showVal val="1"/>
          </c:dLbls>
          <c:cat>
            <c:strRef>
              <c:f>Taul1!$G$23:$G$29</c:f>
              <c:strCache>
                <c:ptCount val="7"/>
                <c:pt idx="0">
                  <c:v>2006</c:v>
                </c:pt>
                <c:pt idx="1">
                  <c:v>2007</c:v>
                </c:pt>
                <c:pt idx="2">
                  <c:v>2008</c:v>
                </c:pt>
                <c:pt idx="3">
                  <c:v>2009</c:v>
                </c:pt>
                <c:pt idx="4">
                  <c:v>2010</c:v>
                </c:pt>
                <c:pt idx="5">
                  <c:v>2011</c:v>
                </c:pt>
                <c:pt idx="6">
                  <c:v>2012*</c:v>
                </c:pt>
              </c:strCache>
            </c:strRef>
          </c:cat>
          <c:val>
            <c:numRef>
              <c:f>Taul1!$H$23:$H$29</c:f>
              <c:numCache>
                <c:formatCode>General</c:formatCode>
                <c:ptCount val="7"/>
                <c:pt idx="0">
                  <c:v>29</c:v>
                </c:pt>
                <c:pt idx="1">
                  <c:v>34</c:v>
                </c:pt>
                <c:pt idx="2">
                  <c:v>19</c:v>
                </c:pt>
                <c:pt idx="3">
                  <c:v>19</c:v>
                </c:pt>
                <c:pt idx="4">
                  <c:v>31</c:v>
                </c:pt>
                <c:pt idx="5">
                  <c:v>17</c:v>
                </c:pt>
                <c:pt idx="6">
                  <c:v>19</c:v>
                </c:pt>
              </c:numCache>
            </c:numRef>
          </c:val>
        </c:ser>
        <c:axId val="89546112"/>
        <c:axId val="89547904"/>
      </c:barChart>
      <c:catAx>
        <c:axId val="89546112"/>
        <c:scaling>
          <c:orientation val="minMax"/>
        </c:scaling>
        <c:axPos val="b"/>
        <c:numFmt formatCode="General" sourceLinked="1"/>
        <c:tickLblPos val="nextTo"/>
        <c:crossAx val="89547904"/>
        <c:crosses val="autoZero"/>
        <c:auto val="1"/>
        <c:lblAlgn val="ctr"/>
        <c:lblOffset val="100"/>
      </c:catAx>
      <c:valAx>
        <c:axId val="89547904"/>
        <c:scaling>
          <c:orientation val="minMax"/>
        </c:scaling>
        <c:axPos val="l"/>
        <c:majorGridlines/>
        <c:numFmt formatCode="General" sourceLinked="1"/>
        <c:tickLblPos val="nextTo"/>
        <c:crossAx val="89546112"/>
        <c:crosses val="autoZero"/>
        <c:crossBetween val="between"/>
      </c:valAx>
    </c:plotArea>
    <c:plotVisOnly val="1"/>
    <c:dispBlanksAs val="gap"/>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76200</xdr:colOff>
      <xdr:row>107</xdr:row>
      <xdr:rowOff>66675</xdr:rowOff>
    </xdr:from>
    <xdr:to>
      <xdr:col>10</xdr:col>
      <xdr:colOff>685800</xdr:colOff>
      <xdr:row>125</xdr:row>
      <xdr:rowOff>66675</xdr:rowOff>
    </xdr:to>
    <xdr:graphicFrame macro="">
      <xdr:nvGraphicFramePr>
        <xdr:cNvPr id="1598" name="Kaavio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85725</xdr:colOff>
      <xdr:row>88</xdr:row>
      <xdr:rowOff>0</xdr:rowOff>
    </xdr:from>
    <xdr:to>
      <xdr:col>10</xdr:col>
      <xdr:colOff>695325</xdr:colOff>
      <xdr:row>104</xdr:row>
      <xdr:rowOff>152400</xdr:rowOff>
    </xdr:to>
    <xdr:graphicFrame macro="">
      <xdr:nvGraphicFramePr>
        <xdr:cNvPr id="1599" name="Kaavio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438150</xdr:colOff>
      <xdr:row>37</xdr:row>
      <xdr:rowOff>47625</xdr:rowOff>
    </xdr:from>
    <xdr:to>
      <xdr:col>10</xdr:col>
      <xdr:colOff>514350</xdr:colOff>
      <xdr:row>53</xdr:row>
      <xdr:rowOff>152400</xdr:rowOff>
    </xdr:to>
    <xdr:graphicFrame macro="">
      <xdr:nvGraphicFramePr>
        <xdr:cNvPr id="1600" name="Kaavio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66675</xdr:colOff>
      <xdr:row>128</xdr:row>
      <xdr:rowOff>28575</xdr:rowOff>
    </xdr:from>
    <xdr:to>
      <xdr:col>10</xdr:col>
      <xdr:colOff>676275</xdr:colOff>
      <xdr:row>144</xdr:row>
      <xdr:rowOff>28575</xdr:rowOff>
    </xdr:to>
    <xdr:graphicFrame macro="">
      <xdr:nvGraphicFramePr>
        <xdr:cNvPr id="1601" name="Kaavio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76200</xdr:colOff>
      <xdr:row>149</xdr:row>
      <xdr:rowOff>19050</xdr:rowOff>
    </xdr:from>
    <xdr:to>
      <xdr:col>10</xdr:col>
      <xdr:colOff>695325</xdr:colOff>
      <xdr:row>170</xdr:row>
      <xdr:rowOff>47625</xdr:rowOff>
    </xdr:to>
    <xdr:graphicFrame macro="">
      <xdr:nvGraphicFramePr>
        <xdr:cNvPr id="1602" name="Kaavio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495300</xdr:colOff>
      <xdr:row>58</xdr:row>
      <xdr:rowOff>57150</xdr:rowOff>
    </xdr:from>
    <xdr:to>
      <xdr:col>10</xdr:col>
      <xdr:colOff>571500</xdr:colOff>
      <xdr:row>77</xdr:row>
      <xdr:rowOff>47625</xdr:rowOff>
    </xdr:to>
    <xdr:graphicFrame macro="">
      <xdr:nvGraphicFramePr>
        <xdr:cNvPr id="1603" name="Kaavio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114300</xdr:colOff>
      <xdr:row>171</xdr:row>
      <xdr:rowOff>76200</xdr:rowOff>
    </xdr:from>
    <xdr:to>
      <xdr:col>10</xdr:col>
      <xdr:colOff>714375</xdr:colOff>
      <xdr:row>188</xdr:row>
      <xdr:rowOff>66675</xdr:rowOff>
    </xdr:to>
    <xdr:graphicFrame macro="">
      <xdr:nvGraphicFramePr>
        <xdr:cNvPr id="1604" name="Kaavio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123825</xdr:colOff>
      <xdr:row>191</xdr:row>
      <xdr:rowOff>9525</xdr:rowOff>
    </xdr:from>
    <xdr:to>
      <xdr:col>11</xdr:col>
      <xdr:colOff>9525</xdr:colOff>
      <xdr:row>207</xdr:row>
      <xdr:rowOff>152400</xdr:rowOff>
    </xdr:to>
    <xdr:graphicFrame macro="">
      <xdr:nvGraphicFramePr>
        <xdr:cNvPr id="1605" name="Kaavio 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0.55</cdr:x>
      <cdr:y>0.66078</cdr:y>
    </cdr:from>
    <cdr:to>
      <cdr:x>0.7</cdr:x>
      <cdr:y>1</cdr:y>
    </cdr:to>
    <cdr:sp macro="" textlink="">
      <cdr:nvSpPr>
        <cdr:cNvPr id="2" name="TextBox 1"/>
        <cdr:cNvSpPr txBox="1"/>
      </cdr:nvSpPr>
      <cdr:spPr>
        <a:xfrm xmlns:a="http://schemas.openxmlformats.org/drawingml/2006/main">
          <a:off x="3352800" y="2505075"/>
          <a:ext cx="914400" cy="914400"/>
        </a:xfrm>
        <a:prstGeom xmlns:a="http://schemas.openxmlformats.org/drawingml/2006/main" prst="rect">
          <a:avLst/>
        </a:prstGeom>
      </cdr:spPr>
      <cdr:txBody>
        <a:bodyPr xmlns:a="http://schemas.openxmlformats.org/drawingml/2006/main" vertOverflow="clip" wrap="none" rtlCol="0"/>
        <a:lstStyle xmlns:a="http://schemas.openxmlformats.org/drawingml/2006/main"/>
        <a:p xmlns:a="http://schemas.openxmlformats.org/drawingml/2006/main">
          <a:endParaRPr lang="fi-FI"/>
        </a:p>
      </cdr:txBody>
    </cdr:sp>
  </cdr:relSizeAnchor>
</c:userShapes>
</file>

<file path=xl/drawings/drawing3.xml><?xml version="1.0" encoding="utf-8"?>
<c:userShapes xmlns:c="http://schemas.openxmlformats.org/drawingml/2006/chart">
  <cdr:relSizeAnchor xmlns:cdr="http://schemas.openxmlformats.org/drawingml/2006/chartDrawing">
    <cdr:from>
      <cdr:x>0.05668</cdr:x>
      <cdr:y>0.80889</cdr:y>
    </cdr:from>
    <cdr:to>
      <cdr:x>0.96323</cdr:x>
      <cdr:y>0.96111</cdr:y>
    </cdr:to>
    <cdr:sp macro="" textlink="">
      <cdr:nvSpPr>
        <cdr:cNvPr id="2" name="Tekstikehys 1"/>
        <cdr:cNvSpPr txBox="1"/>
      </cdr:nvSpPr>
      <cdr:spPr>
        <a:xfrm xmlns:a="http://schemas.openxmlformats.org/drawingml/2006/main">
          <a:off x="337085" y="2773688"/>
          <a:ext cx="5540948" cy="521962"/>
        </a:xfrm>
        <a:prstGeom xmlns:a="http://schemas.openxmlformats.org/drawingml/2006/main" prst="rect">
          <a:avLst/>
        </a:prstGeom>
        <a:ln xmlns:a="http://schemas.openxmlformats.org/drawingml/2006/main" w="3175">
          <a:solidFill>
            <a:schemeClr val="tx1"/>
          </a:solidFill>
        </a:ln>
      </cdr:spPr>
      <cdr:txBody>
        <a:bodyPr xmlns:a="http://schemas.openxmlformats.org/drawingml/2006/main" vertOverflow="clip" wrap="square" rtlCol="0"/>
        <a:lstStyle xmlns:a="http://schemas.openxmlformats.org/drawingml/2006/main"/>
        <a:p xmlns:a="http://schemas.openxmlformats.org/drawingml/2006/main">
          <a:r>
            <a:rPr lang="en-US" sz="1050">
              <a:latin typeface="+mn-lt"/>
              <a:ea typeface="+mn-ea"/>
              <a:cs typeface="+mn-cs"/>
            </a:rPr>
            <a:t>From the year 2003 to June 2005, 30 client places and thereafter 40 places. In 2006 the number of places varied between 20 and 40 because of renovation. As from 2007, 40 client places. </a:t>
          </a:r>
          <a:endParaRPr lang="fi-FI" sz="1050"/>
        </a:p>
      </cdr:txBody>
    </cdr:sp>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210"/>
  <sheetViews>
    <sheetView tabSelected="1" zoomScaleNormal="100" zoomScaleSheetLayoutView="80" workbookViewId="0">
      <selection activeCell="P11" sqref="P11"/>
    </sheetView>
  </sheetViews>
  <sheetFormatPr defaultRowHeight="12.75"/>
  <cols>
    <col min="1" max="1" width="8" customWidth="1"/>
    <col min="2" max="2" width="10.28515625" bestFit="1" customWidth="1"/>
    <col min="3" max="3" width="7.140625" bestFit="1" customWidth="1"/>
    <col min="4" max="4" width="6.5703125" bestFit="1" customWidth="1"/>
    <col min="5" max="5" width="8.5703125" style="1" bestFit="1" customWidth="1"/>
    <col min="6" max="6" width="9.7109375" customWidth="1"/>
    <col min="7" max="7" width="12.42578125" customWidth="1"/>
    <col min="8" max="8" width="7.7109375" customWidth="1"/>
    <col min="9" max="9" width="10" customWidth="1"/>
    <col min="10" max="11" width="9.85546875" customWidth="1"/>
    <col min="12" max="12" width="9.5703125" customWidth="1"/>
    <col min="13" max="13" width="10.28515625" customWidth="1"/>
    <col min="14" max="14" width="3" customWidth="1"/>
  </cols>
  <sheetData>
    <row r="1" spans="1:13">
      <c r="A1" s="52" t="s">
        <v>24</v>
      </c>
    </row>
    <row r="2" spans="1:13" ht="20.25">
      <c r="A2" s="11" t="s">
        <v>11</v>
      </c>
    </row>
    <row r="4" spans="1:13" ht="7.5" customHeight="1"/>
    <row r="5" spans="1:13" ht="37.5" customHeight="1">
      <c r="A5" s="41" t="s">
        <v>1</v>
      </c>
      <c r="B5" s="40" t="s">
        <v>2</v>
      </c>
      <c r="C5" s="40" t="s">
        <v>3</v>
      </c>
      <c r="D5" s="40" t="s">
        <v>4</v>
      </c>
      <c r="E5" s="42" t="s">
        <v>5</v>
      </c>
      <c r="F5" s="43" t="s">
        <v>12</v>
      </c>
      <c r="G5" s="43" t="s">
        <v>13</v>
      </c>
      <c r="H5" s="40" t="s">
        <v>10</v>
      </c>
      <c r="I5" s="43" t="s">
        <v>14</v>
      </c>
      <c r="J5" s="43" t="s">
        <v>21</v>
      </c>
      <c r="K5" s="43" t="s">
        <v>15</v>
      </c>
      <c r="L5" s="44" t="s">
        <v>16</v>
      </c>
      <c r="M5" s="45" t="s">
        <v>17</v>
      </c>
    </row>
    <row r="6" spans="1:13">
      <c r="A6" s="2">
        <v>2003</v>
      </c>
      <c r="B6" s="3">
        <v>648</v>
      </c>
      <c r="C6" s="3">
        <v>502</v>
      </c>
      <c r="D6" s="3">
        <v>146</v>
      </c>
      <c r="E6" s="4">
        <f t="shared" ref="E6:E14" si="0">D6/B6</f>
        <v>0.22530864197530864</v>
      </c>
      <c r="F6" s="3">
        <v>10.3</v>
      </c>
      <c r="G6" s="20">
        <v>6678</v>
      </c>
      <c r="H6" s="31">
        <f>G6/365</f>
        <v>18.295890410958904</v>
      </c>
      <c r="I6" s="3">
        <v>75</v>
      </c>
      <c r="J6" s="3">
        <v>3</v>
      </c>
      <c r="K6" s="3">
        <v>5.2</v>
      </c>
      <c r="L6" s="35">
        <v>2</v>
      </c>
      <c r="M6" s="35"/>
    </row>
    <row r="7" spans="1:13">
      <c r="A7" s="5">
        <v>2004</v>
      </c>
      <c r="B7" s="6">
        <v>501</v>
      </c>
      <c r="C7" s="6">
        <v>397</v>
      </c>
      <c r="D7" s="6">
        <v>104</v>
      </c>
      <c r="E7" s="13">
        <f>D7/B7</f>
        <v>0.20758483033932135</v>
      </c>
      <c r="F7" s="6">
        <v>17.7</v>
      </c>
      <c r="G7" s="21">
        <v>9493</v>
      </c>
      <c r="H7" s="33">
        <f>G7/366</f>
        <v>25.937158469945356</v>
      </c>
      <c r="I7" s="6">
        <v>43</v>
      </c>
      <c r="J7" s="6">
        <v>3</v>
      </c>
      <c r="K7" s="6">
        <v>11.5</v>
      </c>
      <c r="L7" s="6">
        <v>6.3</v>
      </c>
      <c r="M7" s="6"/>
    </row>
    <row r="8" spans="1:13">
      <c r="A8" s="2">
        <v>2005</v>
      </c>
      <c r="B8" s="3">
        <v>640</v>
      </c>
      <c r="C8" s="3">
        <v>531</v>
      </c>
      <c r="D8" s="3">
        <v>109</v>
      </c>
      <c r="E8" s="4">
        <f t="shared" si="0"/>
        <v>0.17031250000000001</v>
      </c>
      <c r="F8" s="3">
        <v>17.2</v>
      </c>
      <c r="G8" s="20">
        <v>11026</v>
      </c>
      <c r="H8" s="31">
        <f t="shared" ref="H8:H13" si="1">G8/365</f>
        <v>30.208219178082192</v>
      </c>
      <c r="I8" s="3">
        <v>44</v>
      </c>
      <c r="J8" s="3">
        <v>15</v>
      </c>
      <c r="K8" s="3">
        <v>17.2</v>
      </c>
      <c r="L8" s="3">
        <v>22.3</v>
      </c>
      <c r="M8" s="3"/>
    </row>
    <row r="9" spans="1:13">
      <c r="A9" s="5">
        <v>2006</v>
      </c>
      <c r="B9" s="6">
        <v>550</v>
      </c>
      <c r="C9" s="6">
        <v>465</v>
      </c>
      <c r="D9" s="6">
        <v>85</v>
      </c>
      <c r="E9" s="13">
        <f t="shared" si="0"/>
        <v>0.15454545454545454</v>
      </c>
      <c r="F9" s="6">
        <v>21.4</v>
      </c>
      <c r="G9" s="21">
        <v>12196</v>
      </c>
      <c r="H9" s="33">
        <f t="shared" si="1"/>
        <v>33.413698630136984</v>
      </c>
      <c r="I9" s="6">
        <v>31</v>
      </c>
      <c r="J9" s="6">
        <v>12</v>
      </c>
      <c r="K9" s="6">
        <v>13.8</v>
      </c>
      <c r="L9" s="6">
        <v>25.3</v>
      </c>
      <c r="M9" s="6"/>
    </row>
    <row r="10" spans="1:13">
      <c r="A10" s="2">
        <v>2007</v>
      </c>
      <c r="B10" s="3">
        <v>488</v>
      </c>
      <c r="C10" s="3">
        <v>424</v>
      </c>
      <c r="D10" s="3">
        <v>64</v>
      </c>
      <c r="E10" s="4">
        <f t="shared" si="0"/>
        <v>0.13114754098360656</v>
      </c>
      <c r="F10" s="3">
        <v>28.8</v>
      </c>
      <c r="G10" s="20">
        <v>13616</v>
      </c>
      <c r="H10" s="31">
        <f t="shared" si="1"/>
        <v>37.304109589041097</v>
      </c>
      <c r="I10" s="3">
        <v>15</v>
      </c>
      <c r="J10" s="3">
        <v>4</v>
      </c>
      <c r="K10" s="3">
        <v>19.5</v>
      </c>
      <c r="L10" s="3">
        <v>19.3</v>
      </c>
      <c r="M10" s="3"/>
    </row>
    <row r="11" spans="1:13">
      <c r="A11" s="5">
        <v>2008</v>
      </c>
      <c r="B11" s="6">
        <v>541</v>
      </c>
      <c r="C11" s="6">
        <v>431</v>
      </c>
      <c r="D11" s="6">
        <v>50</v>
      </c>
      <c r="E11" s="13">
        <f t="shared" si="0"/>
        <v>9.2421441774491686E-2</v>
      </c>
      <c r="F11" s="6">
        <v>24.2</v>
      </c>
      <c r="G11" s="21">
        <v>13092</v>
      </c>
      <c r="H11" s="33">
        <f>G11/366</f>
        <v>35.770491803278688</v>
      </c>
      <c r="I11" s="6">
        <v>22</v>
      </c>
      <c r="J11" s="6">
        <v>7</v>
      </c>
      <c r="K11" s="6">
        <v>7.6</v>
      </c>
      <c r="L11" s="6">
        <v>9.3000000000000007</v>
      </c>
      <c r="M11" s="6"/>
    </row>
    <row r="12" spans="1:13">
      <c r="A12" s="2">
        <v>2009</v>
      </c>
      <c r="B12" s="3">
        <v>509</v>
      </c>
      <c r="C12" s="3">
        <v>458</v>
      </c>
      <c r="D12" s="3">
        <v>51</v>
      </c>
      <c r="E12" s="4">
        <f t="shared" si="0"/>
        <v>0.10019646365422397</v>
      </c>
      <c r="F12" s="7">
        <v>28.2</v>
      </c>
      <c r="G12" s="20">
        <v>14330</v>
      </c>
      <c r="H12" s="31">
        <f t="shared" si="1"/>
        <v>39.260273972602739</v>
      </c>
      <c r="I12" s="3">
        <v>30</v>
      </c>
      <c r="J12" s="3">
        <v>15</v>
      </c>
      <c r="K12" s="3">
        <v>15.7</v>
      </c>
      <c r="L12" s="35">
        <v>10</v>
      </c>
      <c r="M12" s="35"/>
    </row>
    <row r="13" spans="1:13">
      <c r="A13" s="12">
        <v>2010</v>
      </c>
      <c r="B13" s="6">
        <v>534</v>
      </c>
      <c r="C13" s="6">
        <v>474</v>
      </c>
      <c r="D13" s="6">
        <v>60</v>
      </c>
      <c r="E13" s="13">
        <f t="shared" si="0"/>
        <v>0.11235955056179775</v>
      </c>
      <c r="F13" s="18">
        <v>26.4</v>
      </c>
      <c r="G13" s="22">
        <v>14400</v>
      </c>
      <c r="H13" s="33">
        <f t="shared" si="1"/>
        <v>39.452054794520549</v>
      </c>
      <c r="I13" s="6">
        <v>17</v>
      </c>
      <c r="J13" s="6">
        <v>3</v>
      </c>
      <c r="K13" s="36">
        <v>12</v>
      </c>
      <c r="L13" s="19">
        <v>16.5</v>
      </c>
      <c r="M13" s="19"/>
    </row>
    <row r="14" spans="1:13">
      <c r="A14" s="16">
        <v>2011</v>
      </c>
      <c r="B14" s="26">
        <v>460</v>
      </c>
      <c r="C14" s="26">
        <v>406</v>
      </c>
      <c r="D14" s="26">
        <v>54</v>
      </c>
      <c r="E14" s="27">
        <f t="shared" si="0"/>
        <v>0.11739130434782609</v>
      </c>
      <c r="F14" s="28">
        <v>31.1</v>
      </c>
      <c r="G14" s="38">
        <v>14133</v>
      </c>
      <c r="H14" s="32">
        <f>G14/365</f>
        <v>38.720547945205482</v>
      </c>
      <c r="I14" s="26">
        <v>17</v>
      </c>
      <c r="J14" s="26">
        <v>4</v>
      </c>
      <c r="K14" s="29">
        <v>25.1</v>
      </c>
      <c r="L14" s="34">
        <v>20.8</v>
      </c>
      <c r="M14" s="37">
        <v>26.6</v>
      </c>
    </row>
    <row r="15" spans="1:13">
      <c r="A15" s="24"/>
      <c r="B15" s="23"/>
      <c r="C15" s="23"/>
      <c r="D15" s="23"/>
      <c r="E15" s="9"/>
      <c r="F15" s="25"/>
      <c r="G15" s="25"/>
      <c r="H15" s="23"/>
      <c r="I15" s="23"/>
      <c r="J15" s="8"/>
      <c r="K15" s="8"/>
    </row>
    <row r="16" spans="1:13">
      <c r="A16" s="46" t="s">
        <v>18</v>
      </c>
      <c r="B16" s="8"/>
      <c r="C16" s="8"/>
      <c r="D16" s="8"/>
      <c r="E16" s="9"/>
      <c r="F16" s="8"/>
      <c r="G16" s="8"/>
      <c r="H16" s="8"/>
      <c r="I16" s="8"/>
      <c r="J16" s="8"/>
      <c r="K16" s="8"/>
    </row>
    <row r="17" spans="1:11">
      <c r="A17" s="10"/>
      <c r="B17" s="8"/>
      <c r="C17" s="8"/>
      <c r="D17" s="8"/>
      <c r="E17" s="9"/>
      <c r="F17" s="8"/>
      <c r="G17" s="8"/>
      <c r="H17" s="8"/>
      <c r="I17" s="8"/>
      <c r="J17" s="8"/>
      <c r="K17" s="8"/>
    </row>
    <row r="18" spans="1:11">
      <c r="A18" s="10"/>
      <c r="B18" s="8"/>
      <c r="C18" s="8"/>
      <c r="D18" s="8"/>
      <c r="E18" s="9"/>
      <c r="F18" s="8"/>
      <c r="G18" s="8"/>
      <c r="H18" s="8"/>
      <c r="I18" s="8"/>
      <c r="J18" s="8"/>
      <c r="K18" s="8"/>
    </row>
    <row r="19" spans="1:11">
      <c r="A19" s="8"/>
      <c r="B19" s="8"/>
      <c r="C19" s="8"/>
      <c r="D19" s="8"/>
      <c r="E19" s="9"/>
      <c r="F19" s="8"/>
      <c r="G19" s="8"/>
      <c r="H19" s="8"/>
      <c r="I19" s="8"/>
      <c r="J19" s="8"/>
      <c r="K19" s="8"/>
    </row>
    <row r="20" spans="1:11" ht="18">
      <c r="A20" s="14" t="s">
        <v>6</v>
      </c>
      <c r="B20" s="8"/>
      <c r="C20" s="8"/>
      <c r="D20" s="8"/>
      <c r="E20" s="9"/>
      <c r="F20" s="8"/>
      <c r="G20" s="14" t="s">
        <v>7</v>
      </c>
      <c r="H20" s="8"/>
      <c r="I20" s="8"/>
    </row>
    <row r="22" spans="1:11" ht="40.5" customHeight="1">
      <c r="A22" s="47" t="s">
        <v>1</v>
      </c>
      <c r="B22" s="47" t="s">
        <v>8</v>
      </c>
      <c r="C22" s="49" t="s">
        <v>19</v>
      </c>
      <c r="D22" s="49"/>
      <c r="E22" s="49"/>
      <c r="G22" s="47" t="s">
        <v>1</v>
      </c>
      <c r="H22" s="47" t="s">
        <v>9</v>
      </c>
      <c r="I22" s="50" t="s">
        <v>22</v>
      </c>
      <c r="J22" s="51"/>
      <c r="K22" s="51"/>
    </row>
    <row r="23" spans="1:11">
      <c r="A23" s="15">
        <v>2006</v>
      </c>
      <c r="B23" s="15">
        <v>11</v>
      </c>
      <c r="C23" s="48">
        <v>1.9</v>
      </c>
      <c r="D23" s="48"/>
      <c r="E23" s="48"/>
      <c r="G23" s="15">
        <v>2006</v>
      </c>
      <c r="H23" s="15">
        <v>29</v>
      </c>
      <c r="I23" s="48">
        <v>8</v>
      </c>
      <c r="J23" s="48"/>
      <c r="K23" s="48"/>
    </row>
    <row r="24" spans="1:11">
      <c r="A24" s="15">
        <v>2007</v>
      </c>
      <c r="B24" s="15">
        <v>12</v>
      </c>
      <c r="C24" s="48">
        <v>2.9</v>
      </c>
      <c r="D24" s="48"/>
      <c r="E24" s="48"/>
      <c r="G24" s="15">
        <v>2007</v>
      </c>
      <c r="H24" s="15">
        <v>34</v>
      </c>
      <c r="I24" s="48">
        <v>3.8</v>
      </c>
      <c r="J24" s="48"/>
      <c r="K24" s="48"/>
    </row>
    <row r="25" spans="1:11">
      <c r="A25" s="15">
        <v>2008</v>
      </c>
      <c r="B25" s="15">
        <v>24</v>
      </c>
      <c r="C25" s="48">
        <v>1.4</v>
      </c>
      <c r="D25" s="48"/>
      <c r="E25" s="48"/>
      <c r="G25" s="15">
        <v>2008</v>
      </c>
      <c r="H25" s="15">
        <v>19</v>
      </c>
      <c r="I25" s="48">
        <v>3.8</v>
      </c>
      <c r="J25" s="48"/>
      <c r="K25" s="48"/>
    </row>
    <row r="26" spans="1:11">
      <c r="A26" s="15">
        <v>2009</v>
      </c>
      <c r="B26" s="15">
        <v>19</v>
      </c>
      <c r="C26" s="48">
        <v>1.3</v>
      </c>
      <c r="D26" s="48"/>
      <c r="E26" s="48"/>
      <c r="G26" s="15">
        <v>2009</v>
      </c>
      <c r="H26" s="15">
        <v>19</v>
      </c>
      <c r="I26" s="48">
        <v>4.2</v>
      </c>
      <c r="J26" s="48"/>
      <c r="K26" s="48"/>
    </row>
    <row r="27" spans="1:11">
      <c r="A27" s="16">
        <v>2010</v>
      </c>
      <c r="B27" s="15">
        <v>37</v>
      </c>
      <c r="C27" s="48">
        <v>1.9</v>
      </c>
      <c r="D27" s="48"/>
      <c r="E27" s="48"/>
      <c r="G27" s="16">
        <v>2010</v>
      </c>
      <c r="H27" s="15">
        <v>31</v>
      </c>
      <c r="I27" s="48">
        <v>7.5</v>
      </c>
      <c r="J27" s="48"/>
      <c r="K27" s="48"/>
    </row>
    <row r="28" spans="1:11">
      <c r="A28" s="30">
        <v>2011</v>
      </c>
      <c r="B28" s="30">
        <v>20</v>
      </c>
      <c r="C28" s="48">
        <v>1.6</v>
      </c>
      <c r="D28" s="48"/>
      <c r="E28" s="48"/>
      <c r="G28" s="30">
        <v>2011</v>
      </c>
      <c r="H28" s="30">
        <v>17</v>
      </c>
      <c r="I28" s="48">
        <v>4.5999999999999996</v>
      </c>
      <c r="J28" s="48"/>
      <c r="K28" s="48"/>
    </row>
    <row r="29" spans="1:11">
      <c r="A29" s="39" t="s">
        <v>0</v>
      </c>
      <c r="B29" s="30">
        <v>33</v>
      </c>
      <c r="C29" s="48">
        <v>1.6</v>
      </c>
      <c r="D29" s="48"/>
      <c r="E29" s="48"/>
      <c r="G29" s="39" t="s">
        <v>0</v>
      </c>
      <c r="H29" s="30">
        <v>19</v>
      </c>
      <c r="I29" s="48">
        <v>9.9</v>
      </c>
      <c r="J29" s="48"/>
      <c r="K29" s="48"/>
    </row>
    <row r="30" spans="1:11" ht="18">
      <c r="A30" s="14"/>
    </row>
    <row r="31" spans="1:11">
      <c r="A31" s="17" t="s">
        <v>20</v>
      </c>
    </row>
    <row r="32" spans="1:11">
      <c r="E32"/>
    </row>
    <row r="33" spans="1:5">
      <c r="E33"/>
    </row>
    <row r="34" spans="1:5">
      <c r="E34"/>
    </row>
    <row r="36" spans="1:5">
      <c r="A36" s="17"/>
    </row>
    <row r="114" ht="12" customHeight="1"/>
    <row r="210" spans="2:2">
      <c r="B210" s="17" t="s">
        <v>23</v>
      </c>
    </row>
  </sheetData>
  <mergeCells count="16">
    <mergeCell ref="I28:K28"/>
    <mergeCell ref="C28:E28"/>
    <mergeCell ref="C26:E26"/>
    <mergeCell ref="C27:E27"/>
    <mergeCell ref="I26:K26"/>
    <mergeCell ref="I27:K27"/>
    <mergeCell ref="C29:E29"/>
    <mergeCell ref="I29:K29"/>
    <mergeCell ref="C22:E22"/>
    <mergeCell ref="C23:E23"/>
    <mergeCell ref="C24:E24"/>
    <mergeCell ref="C25:E25"/>
    <mergeCell ref="I22:K22"/>
    <mergeCell ref="I23:K23"/>
    <mergeCell ref="I24:K24"/>
    <mergeCell ref="I25:K25"/>
  </mergeCells>
  <phoneticPr fontId="2" type="noConversion"/>
  <pageMargins left="0.51181102362204722" right="0.43307086614173229" top="1.3616666666666666" bottom="0.98425196850393704" header="0.51181102362204722" footer="0.51181102362204722"/>
  <pageSetup paperSize="9" scale="76" orientation="portrait" r:id="rId1"/>
  <headerFooter alignWithMargins="0">
    <oddHeader>&amp;L&amp;G
Helsingin kaupunki
Metsälän vastaanottokeskus
Säilöönottoyksikkö&amp;CAsiakastilastoja 2003-2011&amp;RMikko Mäkinen
&amp;D</oddHeader>
  </headerFooter>
  <rowBreaks count="3" manualBreakCount="3">
    <brk id="35" max="13" man="1"/>
    <brk id="85" max="13" man="1"/>
    <brk id="147" max="13" man="1"/>
  </rowBreaks>
  <drawing r:id="rId2"/>
  <legacyDrawingHF r:id="rId3"/>
</worksheet>
</file>

<file path=xl/worksheets/sheet2.xml><?xml version="1.0" encoding="utf-8"?>
<worksheet xmlns="http://schemas.openxmlformats.org/spreadsheetml/2006/main" xmlns:r="http://schemas.openxmlformats.org/officeDocument/2006/relationships">
  <dimension ref="A1:B6"/>
  <sheetViews>
    <sheetView workbookViewId="0">
      <selection activeCell="B7" sqref="B7"/>
    </sheetView>
  </sheetViews>
  <sheetFormatPr defaultRowHeight="12.75"/>
  <sheetData>
    <row r="1" spans="1:2">
      <c r="A1">
        <v>28</v>
      </c>
    </row>
    <row r="2" spans="1:2">
      <c r="A2">
        <v>2</v>
      </c>
    </row>
    <row r="3" spans="1:2">
      <c r="A3">
        <v>4</v>
      </c>
    </row>
    <row r="4" spans="1:2">
      <c r="A4">
        <v>4</v>
      </c>
    </row>
    <row r="5" spans="1:2">
      <c r="A5">
        <v>6</v>
      </c>
    </row>
    <row r="6" spans="1:2">
      <c r="A6">
        <f>AVERAGE(A1:A5)</f>
        <v>8.8000000000000007</v>
      </c>
      <c r="B6">
        <f>AVERAGE(A5,A2,A1)</f>
        <v>12</v>
      </c>
    </row>
  </sheetData>
  <phoneticPr fontId="2" type="noConversion"/>
  <pageMargins left="0.75" right="0.75" top="1" bottom="1" header="0.4921259845" footer="0.4921259845"/>
  <headerFooter alignWithMargins="0"/>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2.75"/>
  <sheetData/>
  <phoneticPr fontId="2" type="noConversion"/>
  <pageMargins left="0.75" right="0.75" top="1" bottom="1" header="0.4921259845" footer="0.492125984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2B3C51BB8F9654FB8068485B2E4975B" ma:contentTypeVersion="0" ma:contentTypeDescription="Create a new document." ma:contentTypeScope="" ma:versionID="371fee0c83013c8789f0de8e853b1908">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FF19675-6C9C-4592-9CAA-C2D7F1EFC7E6}"/>
</file>

<file path=customXml/itemProps2.xml><?xml version="1.0" encoding="utf-8"?>
<ds:datastoreItem xmlns:ds="http://schemas.openxmlformats.org/officeDocument/2006/customXml" ds:itemID="{B397CDA3-A208-4175-AA24-5456BED9B18B}"/>
</file>

<file path=customXml/itemProps3.xml><?xml version="1.0" encoding="utf-8"?>
<ds:datastoreItem xmlns:ds="http://schemas.openxmlformats.org/officeDocument/2006/customXml" ds:itemID="{FBDFDBCA-5F27-495A-B72A-8334307D984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Taul1</vt:lpstr>
      <vt:lpstr>Taul2</vt:lpstr>
      <vt:lpstr>Taul3</vt:lpstr>
      <vt:lpstr>Taul1!Print_Area</vt:lpstr>
    </vt:vector>
  </TitlesOfParts>
  <Company>Helsingin kaupunki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Mikko Mäkinen</dc:creator>
  <cp:lastModifiedBy>um4941</cp:lastModifiedBy>
  <cp:lastPrinted>2012-04-26T07:12:58Z</cp:lastPrinted>
  <dcterms:created xsi:type="dcterms:W3CDTF">2009-04-28T05:39:16Z</dcterms:created>
  <dcterms:modified xsi:type="dcterms:W3CDTF">2012-06-11T09:44:23Z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3" name="_NewReviewCycle">
    <vt:lpwstr/>
  </property>
  <property fmtid="{D5CDD505-2E9C-101B-9397-08002B2CF9AE}" pid="4" name="ContentTypeId">
    <vt:lpwstr>0x01010022B3C51BB8F9654FB8068485B2E4975B</vt:lpwstr>
  </property>
</Properties>
</file>