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hq.ad.ohchr.org\redirected$\jleoz\My Documents\+++TBs\+++Unite docs - check-ins\Bahrain FoU\"/>
    </mc:Choice>
  </mc:AlternateContent>
  <bookViews>
    <workbookView xWindow="0" yWindow="0" windowWidth="20490" windowHeight="7155"/>
  </bookViews>
  <sheets>
    <sheet name="Sheet1" sheetId="1" r:id="rId1"/>
  </sheets>
  <definedNames>
    <definedName name="_xlnm.Print_Titles" localSheetId="0">Sheet1!$1:$3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39" i="1" l="1"/>
  <c r="P39" i="1"/>
  <c r="A39" i="1" l="1"/>
  <c r="K38" i="1"/>
  <c r="K37" i="1"/>
  <c r="K36" i="1"/>
  <c r="K35" i="1"/>
  <c r="K34" i="1"/>
  <c r="K33" i="1"/>
  <c r="K32" i="1"/>
  <c r="K31" i="1"/>
  <c r="K30" i="1"/>
  <c r="K29" i="1"/>
  <c r="K28" i="1"/>
  <c r="K39" i="1" l="1"/>
</calcChain>
</file>

<file path=xl/sharedStrings.xml><?xml version="1.0" encoding="utf-8"?>
<sst xmlns="http://schemas.openxmlformats.org/spreadsheetml/2006/main" count="324" uniqueCount="192">
  <si>
    <t>JP</t>
  </si>
  <si>
    <t>JP/B/10</t>
  </si>
  <si>
    <t>حقوق وضمانات المتهم في مرحلة ما قبل المحاكمة</t>
  </si>
  <si>
    <t>مسائي</t>
  </si>
  <si>
    <t>د.سري صيام
د.على البوعنين</t>
  </si>
  <si>
    <t xml:space="preserve">قضاة المحاكم الجنائية والنيابة العامة </t>
  </si>
  <si>
    <t>29-30 نوفمبر2015</t>
  </si>
  <si>
    <t xml:space="preserve">هدى الدهام </t>
  </si>
  <si>
    <t>التسلسل</t>
  </si>
  <si>
    <t>رمز البرنامج</t>
  </si>
  <si>
    <t>أسم البرنامج</t>
  </si>
  <si>
    <t xml:space="preserve">الفترة </t>
  </si>
  <si>
    <t xml:space="preserve">عدد الأيام </t>
  </si>
  <si>
    <t xml:space="preserve">عدد الساعات </t>
  </si>
  <si>
    <t xml:space="preserve">مجموع عدد الساعات </t>
  </si>
  <si>
    <t xml:space="preserve">أسم المدرب </t>
  </si>
  <si>
    <t xml:space="preserve">الفئة </t>
  </si>
  <si>
    <t xml:space="preserve">عدد الحضور </t>
  </si>
  <si>
    <t>التاريخ</t>
  </si>
  <si>
    <t xml:space="preserve">تقييم البرنامج التدريبي </t>
  </si>
  <si>
    <t xml:space="preserve">تقييم التطابق مع العمل </t>
  </si>
  <si>
    <t xml:space="preserve">تقييم المدربين </t>
  </si>
  <si>
    <t xml:space="preserve">تقييم البيئة التدريبية </t>
  </si>
  <si>
    <t xml:space="preserve">التقييم العام للبرنمج </t>
  </si>
  <si>
    <t xml:space="preserve">المشرف على البرنامج </t>
  </si>
  <si>
    <t xml:space="preserve">الشهر </t>
  </si>
  <si>
    <t>السنة</t>
  </si>
  <si>
    <t>JP/B/12</t>
  </si>
  <si>
    <t xml:space="preserve">تطبيقات الاتفاقيات والمعاهدات الدولية المتعلقة بحقوق الانسان ( إتفاقية حقوق المرأة والطفل ) </t>
  </si>
  <si>
    <t xml:space="preserve">مسائي </t>
  </si>
  <si>
    <t xml:space="preserve">القاضية بشرى العلوي </t>
  </si>
  <si>
    <t>جميع القضاة وأعضاء النيابة العامة ذوي الإختصاص</t>
  </si>
  <si>
    <t>24-25 نوفمبر 2015</t>
  </si>
  <si>
    <t xml:space="preserve">زويا خليفة </t>
  </si>
  <si>
    <t>O</t>
  </si>
  <si>
    <t xml:space="preserve">التعريف بالقانون الدولي الإنساني </t>
  </si>
  <si>
    <t>صباحي</t>
  </si>
  <si>
    <t xml:space="preserve">قضاة ووزارة الداخلية وقضاة المستقبل </t>
  </si>
  <si>
    <t>16-17 فبراير 2016</t>
  </si>
  <si>
    <t>هدى الدهام</t>
  </si>
  <si>
    <t>JP/B/5</t>
  </si>
  <si>
    <t xml:space="preserve">حرية الرأي والتعبير بالتعاون معABA المرحلة الثانية </t>
  </si>
  <si>
    <t>القاضي علي المسيمي</t>
  </si>
  <si>
    <t xml:space="preserve">جميع القضاة وأعضاء النيابة العامة </t>
  </si>
  <si>
    <t>3-4 نوفمبر2015</t>
  </si>
  <si>
    <t>L</t>
  </si>
  <si>
    <t>L/B/1</t>
  </si>
  <si>
    <t>الدكتور يحيى شقير</t>
  </si>
  <si>
    <t xml:space="preserve">المحامون </t>
  </si>
  <si>
    <t>10-11 أكتوبر2015</t>
  </si>
  <si>
    <t xml:space="preserve">حرية الرأي والتعبير بالتعاون معABA المرحلة الثالثة </t>
  </si>
  <si>
    <t>31 أكتوبر-1 نوفمبر2015</t>
  </si>
  <si>
    <t>J</t>
  </si>
  <si>
    <t>J/B/4</t>
  </si>
  <si>
    <t>آليات تطبيق أحكام الاتفاقات الدولية أمام المحاكم الوطنية</t>
  </si>
  <si>
    <t>المستشار محمد أمين المهدي 
الدكتور طه عبدالمولى</t>
  </si>
  <si>
    <t xml:space="preserve">جميع قضاة المحاكم </t>
  </si>
  <si>
    <t>JP/B/13</t>
  </si>
  <si>
    <t>المواجهة الجنائية للاتجار بالبشر بالتعاون مع مكتب الأمم المتحدة المعني بالمخدرات والجريمة</t>
  </si>
  <si>
    <t xml:space="preserve">الدكتور محمد مطر
القاضي  ناصر الريامي 
الدكتور خالد سري 
السيد بانايوس باباديمبيتريو
رئيس النيابة علي شويخ 
</t>
  </si>
  <si>
    <t>قضاة المحاكم الجنائية وأعضاء النيابة العامة</t>
  </si>
  <si>
    <t>1-2 ديسمبر 2015</t>
  </si>
  <si>
    <t xml:space="preserve">سلاف زكريا </t>
  </si>
  <si>
    <t>13-14 ديسمبر2015</t>
  </si>
  <si>
    <t xml:space="preserve">I </t>
  </si>
  <si>
    <t>JP/C/6</t>
  </si>
  <si>
    <t xml:space="preserve">مكافحة ضحايا العنف مع التركيز على المرأة والطفل </t>
  </si>
  <si>
    <t xml:space="preserve">صباحي </t>
  </si>
  <si>
    <t xml:space="preserve">أناجوديس 
سيفين فايبر 
إلين ستاندر 
القاضي أسامة الشاذلي </t>
  </si>
  <si>
    <t xml:space="preserve">ضباط وزارة الداخلية
موظفي الأمانة العامة للتظلمات 
النيابة العامة </t>
  </si>
  <si>
    <t>16-17فبراير 2016</t>
  </si>
  <si>
    <t xml:space="preserve">مي المهنا </t>
  </si>
  <si>
    <t xml:space="preserve">مكافحة العنف ضد المرأة </t>
  </si>
  <si>
    <t xml:space="preserve">أناجوديس 
سيفين فايبر 
إلين ستاندر 
إيمان نور الدين 
ماري جستن تود 
أمينة عيسى </t>
  </si>
  <si>
    <t xml:space="preserve">قضاة وأعضاء النيابة وقضاة المستقبل </t>
  </si>
  <si>
    <t>16-17فبراير2016</t>
  </si>
  <si>
    <t xml:space="preserve">حماية ضحايا العنف </t>
  </si>
  <si>
    <t xml:space="preserve">أناجوديس 
سيفين فايبر 
إلين ستاندر 
جوليا ملوتي
القاضي أسامة الشاذلي </t>
  </si>
  <si>
    <t>14-15فبراير 2016</t>
  </si>
  <si>
    <t xml:space="preserve">نور الشامسي </t>
  </si>
  <si>
    <t xml:space="preserve">حقوق المرأة البحرينية في الدستور والإتفاقيات والتشريعات </t>
  </si>
  <si>
    <t>ندوة</t>
  </si>
  <si>
    <t xml:space="preserve">خبراء محليين </t>
  </si>
  <si>
    <t xml:space="preserve">هيئة الإفتاء والتشريع القانوني </t>
  </si>
  <si>
    <t xml:space="preserve">مختلف الشرائح </t>
  </si>
  <si>
    <t>26/09/2016 و 28/09/2016</t>
  </si>
  <si>
    <t xml:space="preserve">هدى الدهام - مي المهنا </t>
  </si>
  <si>
    <t>تاريخ تطوير المرأة في النظام الدستوري  والقانون البحريني</t>
  </si>
  <si>
    <t xml:space="preserve">أ. دلال الزايد </t>
  </si>
  <si>
    <t xml:space="preserve">مختلف الشرائح  </t>
  </si>
  <si>
    <t xml:space="preserve">هدى الدهام - زويا عبدالله </t>
  </si>
  <si>
    <t xml:space="preserve">الوقاية والردع لمحتلف مظاهر العنف  ضد المرأة ، رؤية بين الواقع والقانون </t>
  </si>
  <si>
    <t xml:space="preserve">قاضي مملكة البحرين </t>
  </si>
  <si>
    <t xml:space="preserve">القاضي إبراهيم الزايد </t>
  </si>
  <si>
    <t xml:space="preserve">تعزيز حق المرأة في النفاذ المتكافئ للحق في التقاضي
خصوصية المرأة في العدالة الجنائية </t>
  </si>
  <si>
    <t xml:space="preserve">القاضية أمل أبل 
الإستاة أمينة عيسى </t>
  </si>
  <si>
    <t xml:space="preserve">محتلف الشرائح </t>
  </si>
  <si>
    <t xml:space="preserve">مائدة مستديرة حول العقوبات البديلة </t>
  </si>
  <si>
    <t xml:space="preserve">مائدة مستديرة </t>
  </si>
  <si>
    <t xml:space="preserve">قاضي دولي </t>
  </si>
  <si>
    <t xml:space="preserve">القاضي عصام العبدلي </t>
  </si>
  <si>
    <t xml:space="preserve">قضاة </t>
  </si>
  <si>
    <t xml:space="preserve">مائدة مستديرة  حول السياسة العقابية في جريمة الدعارة </t>
  </si>
  <si>
    <t xml:space="preserve">خبراء محلين </t>
  </si>
  <si>
    <t xml:space="preserve">الباحثة لينا البلوشي </t>
  </si>
  <si>
    <t>قضاة</t>
  </si>
  <si>
    <t xml:space="preserve">مائدة مستديرة حول قانون الأحداث </t>
  </si>
  <si>
    <t>مائدة مستديرة</t>
  </si>
  <si>
    <t>خبراء محلينين</t>
  </si>
  <si>
    <t xml:space="preserve">قضاة ووكلاء نيابة </t>
  </si>
  <si>
    <t xml:space="preserve">نور الشامسي + عبدالله المناعي </t>
  </si>
  <si>
    <t xml:space="preserve">مكانة الأتفاقيات الدولية  في التشريع البحريني مع تطبيق على اتفاقيات حقوق الانسان </t>
  </si>
  <si>
    <t>نوعية</t>
  </si>
  <si>
    <t>المستشار الدكتور خالد محي الدين</t>
  </si>
  <si>
    <t>قضاة ومستشاري مساعدين بهيئة الإفتاء والتشريع القانوني والباحثين القانونين</t>
  </si>
  <si>
    <t xml:space="preserve"> العقوبات البديلة بالتعاون مع UNODC</t>
  </si>
  <si>
    <t>نوعي</t>
  </si>
  <si>
    <t xml:space="preserve">خبراء دوليين </t>
  </si>
  <si>
    <t xml:space="preserve">قضاة المحاكم الجنائية والنيابة والقضاء العسكري والداخلية </t>
  </si>
  <si>
    <t>سلاف +زويا</t>
  </si>
  <si>
    <t>مائدة مستديرة حول العقوبات البديلة بالتعاون مع UNODC</t>
  </si>
  <si>
    <t xml:space="preserve">مائدة متديرة </t>
  </si>
  <si>
    <t>لجنة صياغة القانون وخبراء UNODC</t>
  </si>
  <si>
    <t>حرية الرأي والتعبير بالتعاون مع ABA</t>
  </si>
  <si>
    <t>محامون</t>
  </si>
  <si>
    <t>14-15مايو2017</t>
  </si>
  <si>
    <t>هدى +حسين</t>
  </si>
  <si>
    <t>قضاة + أعضاء النيابة</t>
  </si>
  <si>
    <t>16-17مايو2017</t>
  </si>
  <si>
    <t>نوع البرنامح</t>
  </si>
  <si>
    <t xml:space="preserve">لأهداف البرنامج </t>
  </si>
  <si>
    <t xml:space="preserve">   ضوابط اللجوء إلى التدبير البديل بدلا من الحبس الاحتياطي.</t>
  </si>
  <si>
    <t>برنامج تدريب نوعي</t>
  </si>
  <si>
    <t>مسائية</t>
  </si>
  <si>
    <t>نور</t>
  </si>
  <si>
    <t>P</t>
  </si>
  <si>
    <t>صباحية</t>
  </si>
  <si>
    <t xml:space="preserve">خبير محلي </t>
  </si>
  <si>
    <t>المستشار سامح سيف</t>
  </si>
  <si>
    <t>بالتعاون مع القاضي الفرنسي/ ديدير تريمبلو</t>
  </si>
  <si>
    <t xml:space="preserve">قضاة دوليين </t>
  </si>
  <si>
    <t>تطبيقات القضاء الفرنسي للتدابير والعقوبات البديلة ومعاييره في هذا المجال</t>
  </si>
  <si>
    <t>UNODC   بحضور دكتور خالد سري صيام</t>
  </si>
  <si>
    <t xml:space="preserve">خبير دولي </t>
  </si>
  <si>
    <t xml:space="preserve">سلاف </t>
  </si>
  <si>
    <t>ABA</t>
  </si>
  <si>
    <t>تطبيقات القضاء الأمريكي للتدابير والعقوبات البديلة ومعاييره في هذا المجال</t>
  </si>
  <si>
    <t>قضاة دوليين</t>
  </si>
  <si>
    <t xml:space="preserve"> الأحكام العامة لحماية الشهود والضحايا
  خصوصية الشهود أو الضحايا من الأطفال أو النساء أو الاجانب أو ذوي الاحتياجات الخاصة 
  خصوصية الشهود والضحايا في جرائم العنف الأسري، وفي جرائم الإرهاب ومختلف صور الجريمة المنظمة
  متطلبات الحماية في مرحلة التحقيق وفي مرحلة المحاكمة</t>
  </si>
  <si>
    <t xml:space="preserve">أعضاء النيابة </t>
  </si>
  <si>
    <t xml:space="preserve">المحامي العام للنيابة الكلية 
 المستشار أحمد الحمادي </t>
  </si>
  <si>
    <t xml:space="preserve">نور </t>
  </si>
  <si>
    <t>افتتاح البرنامج بكلمة من سعادة رئيس محكمة التمييز – نائب رئيس المجلس الأعلى للقضاء ثم شرح مقدم من المستشار خالد متولي والمستشار علي الهواري</t>
  </si>
  <si>
    <t>هدى</t>
  </si>
  <si>
    <t xml:space="preserve"> صياغة منطوق الحكم في الأحكام التي تستبدل فيها عقوبة الحبس أو السجن.
صياغة أحكام قاضي تنفيذ العقاب في الحالات المختلفة.
تمارين تطبيقية بالنسبة للجدول الاسترشادي و مناقشة الضوابط القضائية لاستبدال العقوبة الأصلية في مختلف الحالات التي يجيزها القانون.</t>
  </si>
  <si>
    <t xml:space="preserve">المستشار علي الهواري  </t>
  </si>
  <si>
    <t>جلسة نقاشية  مع فريق خبراء العدالة الإصلاحية للطفل</t>
  </si>
  <si>
    <t>بالتنسيق مع ABA</t>
  </si>
  <si>
    <t xml:space="preserve">1.معاير تقدير العقاب ومبدأ شخصية العقوبة
2. حقوق الدفاع (الدفوع القانونية واوجه الدفاع الموضوعية والرد عليها)
</t>
  </si>
  <si>
    <t>المستشار احمد أنور
المستشار علي الهواري</t>
  </si>
  <si>
    <t>العميد حقوقي القاضي منصور المنصور/ الرائد حقوقي مازن عبدالقادر بوحمود / الرائد حقوقي القاضي ابراهيم جوهر إبراهيم / الأستاذ عبدالكريم العرقوبي/ الاستاذة غادة الشوا</t>
  </si>
  <si>
    <r>
      <rPr>
        <sz val="9"/>
        <rFont val="Sakkal Majalla"/>
      </rPr>
      <t>مفهوم الجريمة الإرهابية خصوصية التحقيق في الجرائم الإرهابية (إجراءات الضبط والتفتيش- المعاينة- حالة المتهم الطفل- حالة الارتباط بين جريمة عادية وجريمة إرهابية- حالة الجريمة الإرهابية ذات البعد الدولي- الجرائم ذات الاعداد الكبيرة من الشهود أو الضحايا أو المتهمين)</t>
    </r>
  </si>
  <si>
    <r>
      <t>ورشة العمل المتعلقة بفرق العمل حول بدائل العقوبات</t>
    </r>
    <r>
      <rPr>
        <sz val="9"/>
        <rFont val="Sakkal Majalla"/>
      </rPr>
      <t xml:space="preserve"> 
التجربة الدولية في مجال تنفيذ قانون العقوبات والتدابير البديلة</t>
    </r>
  </si>
  <si>
    <r>
      <t xml:space="preserve">الورشة الثالثة 
</t>
    </r>
    <r>
      <rPr>
        <sz val="9"/>
        <rFont val="Sakkal Majalla"/>
      </rPr>
      <t>متطلبات الحماية الفاعلة للشهود والضحايا</t>
    </r>
  </si>
  <si>
    <r>
      <rPr>
        <sz val="9"/>
        <rFont val="Sakkal Majalla"/>
      </rPr>
      <t>الجلسة الأولى أهم ملامح قانون العقوبات والتدابير البديلة والقرارات الصادرة تنفيذاً له</t>
    </r>
  </si>
  <si>
    <t>معالي وزير العدل  والخبيرو بولا جاك</t>
  </si>
  <si>
    <t>خبراء دولين من مكتب مكافحة الجريمة UNODC</t>
  </si>
  <si>
    <t xml:space="preserve">فرانشيسكا فانوسي محامية بريطانية </t>
  </si>
  <si>
    <t xml:space="preserve">المستشار خالد متولي </t>
  </si>
  <si>
    <t>القاضي الفرنسي/ ديدير تريمبلو</t>
  </si>
  <si>
    <t xml:space="preserve"> التعاون مع جمعية المحامين الأمريكية -القاضي راسل كانان</t>
  </si>
  <si>
    <t>السادة القضاة وأعضاء النيابة
ومنتسبي وزارة الداخلية والقضاء العسكري</t>
  </si>
  <si>
    <t>الجلسة الخامسة ضوابط اللجوء إلى التدبير البديل بدلا من الحبس الاحتياطي.</t>
  </si>
  <si>
    <t xml:space="preserve">أعضاء النيابة العامة </t>
  </si>
  <si>
    <t>الجلسة السايعة التجربة الفرنسية في مجال التدابير والعقوبات البديلة</t>
  </si>
  <si>
    <t>الجلسة الثالثة صياغة الأحكام في العقوبات البديلة و تمارين على قضايا مختارة يطبق عليها القانون افتراضيا.</t>
  </si>
  <si>
    <t>النيابة العامة</t>
  </si>
  <si>
    <t>وزارة الداخلية
القضاء العسكري
المجلس الأعلى للقضاء
النيابة العامة</t>
  </si>
  <si>
    <t xml:space="preserve"> UNODC   و دكتور خالد سري صيام</t>
  </si>
  <si>
    <t>5-6ديسمبر-2018</t>
  </si>
  <si>
    <t>الجلسة السادسة التجربة الأمريكية في مجال التدابير والعقوبات البديلة</t>
  </si>
  <si>
    <t>24 اكتوبر 2017م</t>
  </si>
  <si>
    <t>14 اكتوبر 2017م</t>
  </si>
  <si>
    <t xml:space="preserve">السادة قضاة </t>
  </si>
  <si>
    <t>أعضاء النيابة</t>
  </si>
  <si>
    <t>فريق خبراء العدالة الإصلاحية للطفل</t>
  </si>
  <si>
    <t>قضاة المحاكم العسكرية</t>
  </si>
  <si>
    <t>7ديسمبر2017</t>
  </si>
  <si>
    <t>30 أكتوبر2017</t>
  </si>
  <si>
    <t>23 اكتوبر 2017م</t>
  </si>
  <si>
    <t>الورشة الأولى
 متطلبات التعامل مع الجرائم الإرهابية</t>
  </si>
  <si>
    <t xml:space="preserve">  17-18 سبتمبر 2017م</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</si>
</sst>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font>
      <sz val="11"/>
      <color theme="1"/>
      <name val="Calibri"/>
      <family val="2"/>
      <charset val="178"/>
      <scheme val="minor"/>
    </font>
    <font>
      <sz val="11"/>
      <color theme="1"/>
      <name val="Calibri"/>
      <family val="2"/>
      <charset val="178"/>
      <scheme val="minor"/>
    </font>
    <font>
      <b/>
      <sz val="12"/>
      <color theme="1"/>
      <name val="Calibri Light"/>
      <family val="1"/>
      <scheme val="major"/>
    </font>
    <font>
      <sz val="9"/>
      <color theme="1"/>
      <name val="Sakkal Majalla"/>
    </font>
    <font>
      <sz val="9"/>
      <name val="Sakkal Majalla"/>
    </font>
    <font>
      <b/>
      <sz val="9"/>
      <name val="Sakkal Majalla"/>
    </font>
    <font>
      <sz val="14"/>
      <color rgb="FF000000"/>
      <name val="Sakkal Majalla"/>
    </font>
    <font>
      <sz val="11"/>
      <color rgb="FF000000"/>
      <name val="Sakkal Majalla"/>
    </font>
    <font>
      <b/>
      <sz val="12"/>
      <color theme="1"/>
      <name val="Sakkal Majalla"/>
    </font>
  </fonts>
  <fills count="6">
    <fill>
      <patternFill patternType="none"/>
    </fill>
    <fill>
      <patternFill patternType="gray125"/>
    </fill>
    <fill>
      <patternFill patternType="solid">
        <fgColor theme="9" tint="0.39997558519241921"/>
        <bgColor indexed="64"/>
      </patternFill>
    </fill>
    <fill>
      <patternFill patternType="solid">
        <fgColor rgb="FFFFFFFF"/>
        <bgColor indexed="64"/>
      </patternFill>
    </fill>
    <fill>
      <patternFill patternType="solid">
        <fgColor theme="9" tint="0.79998168889431442"/>
        <bgColor indexed="64"/>
      </patternFill>
    </fill>
    <fill>
      <patternFill patternType="solid">
        <fgColor theme="9"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0" fillId="0" borderId="0" xfId="0"/>
    <xf numFmtId="0" fontId="2" fillId="2" borderId="1" xfId="0" applyFont="1" applyFill="1" applyBorder="1" applyAlignment="1">
      <alignment horizontal="center" vertical="center" textRotation="90"/>
    </xf>
    <xf numFmtId="9" fontId="2" fillId="2" borderId="1" xfId="1" applyFont="1" applyFill="1" applyBorder="1" applyAlignment="1">
      <alignment horizontal="center" vertical="center" textRotation="90"/>
    </xf>
    <xf numFmtId="0" fontId="2" fillId="2" borderId="1" xfId="0" applyFont="1" applyFill="1" applyBorder="1" applyAlignment="1">
      <alignment horizontal="center" vertical="center" textRotation="90"/>
    </xf>
    <xf numFmtId="0" fontId="3" fillId="0" borderId="0" xfId="0" applyFont="1"/>
    <xf numFmtId="0" fontId="4" fillId="0" borderId="1" xfId="0" applyFont="1" applyBorder="1"/>
    <xf numFmtId="0" fontId="4" fillId="0" borderId="1" xfId="0" applyFont="1" applyBorder="1" applyAlignment="1">
      <alignment vertical="justify"/>
    </xf>
    <xf numFmtId="0" fontId="5" fillId="3" borderId="1" xfId="0" applyFont="1" applyFill="1" applyBorder="1" applyAlignment="1">
      <alignment horizontal="center" vertical="center" wrapText="1" readingOrder="2"/>
    </xf>
    <xf numFmtId="0" fontId="5" fillId="4" borderId="1" xfId="0" applyFont="1" applyFill="1" applyBorder="1" applyAlignment="1">
      <alignment horizontal="center" vertical="center" wrapText="1" readingOrder="2"/>
    </xf>
    <xf numFmtId="0" fontId="5" fillId="3" borderId="1" xfId="0" applyFont="1" applyFill="1" applyBorder="1" applyAlignment="1">
      <alignment vertical="center" wrapText="1" readingOrder="2"/>
    </xf>
    <xf numFmtId="0" fontId="5" fillId="0" borderId="1" xfId="0" applyFont="1" applyFill="1" applyBorder="1" applyAlignment="1">
      <alignment horizontal="center" vertical="center" wrapText="1" readingOrder="2"/>
    </xf>
    <xf numFmtId="0" fontId="5" fillId="3" borderId="1" xfId="0" applyNumberFormat="1" applyFont="1" applyFill="1" applyBorder="1" applyAlignment="1">
      <alignment horizontal="center" vertical="center" wrapText="1" readingOrder="2"/>
    </xf>
    <xf numFmtId="0" fontId="5" fillId="0" borderId="1" xfId="0" applyNumberFormat="1" applyFont="1" applyFill="1" applyBorder="1" applyAlignment="1">
      <alignment horizontal="center" vertical="center" wrapText="1" readingOrder="2"/>
    </xf>
    <xf numFmtId="1" fontId="5" fillId="4" borderId="1" xfId="1" applyNumberFormat="1" applyFont="1" applyFill="1" applyBorder="1" applyAlignment="1">
      <alignment horizontal="center" vertical="center" wrapText="1" readingOrder="2"/>
    </xf>
    <xf numFmtId="0" fontId="5" fillId="0" borderId="1" xfId="0" applyFont="1" applyBorder="1" applyAlignment="1">
      <alignment vertical="center" wrapText="1" readingOrder="2"/>
    </xf>
    <xf numFmtId="0" fontId="4" fillId="0" borderId="1" xfId="0" applyFont="1" applyBorder="1" applyAlignment="1">
      <alignment horizontal="center" vertical="center"/>
    </xf>
    <xf numFmtId="0" fontId="5" fillId="0" borderId="1" xfId="0" applyFont="1" applyBorder="1"/>
    <xf numFmtId="15" fontId="5" fillId="3" borderId="1" xfId="0" applyNumberFormat="1" applyFont="1" applyFill="1" applyBorder="1" applyAlignment="1">
      <alignment horizontal="center" vertical="center" wrapText="1" readingOrder="2"/>
    </xf>
    <xf numFmtId="0" fontId="6" fillId="5" borderId="1" xfId="0" applyFont="1" applyFill="1" applyBorder="1" applyAlignment="1">
      <alignment horizontal="center" vertical="center" wrapText="1" readingOrder="2"/>
    </xf>
    <xf numFmtId="1" fontId="6" fillId="5" borderId="1" xfId="0" applyNumberFormat="1" applyFont="1" applyFill="1" applyBorder="1" applyAlignment="1">
      <alignment horizontal="center" vertical="center" wrapText="1" readingOrder="2"/>
    </xf>
    <xf numFmtId="0" fontId="4" fillId="3" borderId="1" xfId="0" applyFont="1" applyFill="1" applyBorder="1" applyAlignment="1">
      <alignment horizontal="center" vertical="center" wrapText="1" readingOrder="2"/>
    </xf>
    <xf numFmtId="0" fontId="5" fillId="3" borderId="1" xfId="0" applyFont="1" applyFill="1" applyBorder="1" applyAlignment="1">
      <alignment horizontal="right" vertical="center" wrapText="1" readingOrder="2"/>
    </xf>
    <xf numFmtId="0" fontId="7" fillId="3" borderId="2" xfId="0" applyFont="1" applyFill="1" applyBorder="1" applyAlignment="1">
      <alignment horizontal="right" vertical="center" wrapText="1" readingOrder="2"/>
    </xf>
    <xf numFmtId="164" fontId="8" fillId="3" borderId="1" xfId="0" applyNumberFormat="1" applyFont="1" applyFill="1" applyBorder="1" applyAlignment="1">
      <alignment horizontal="center" vertical="center" wrapText="1" readingOrder="2"/>
    </xf>
    <xf numFmtId="15" fontId="8" fillId="3" borderId="1" xfId="0" applyNumberFormat="1" applyFont="1" applyFill="1" applyBorder="1" applyAlignment="1">
      <alignment horizontal="center" vertical="center" wrapText="1" readingOrder="2"/>
    </xf>
    <xf numFmtId="0" fontId="8" fillId="3" borderId="1" xfId="0" applyFont="1" applyFill="1" applyBorder="1" applyAlignment="1">
      <alignment horizontal="center" vertical="center" wrapText="1" readingOrder="2"/>
    </xf>
    <xf numFmtId="0" fontId="7" fillId="3" borderId="1" xfId="0" applyFont="1" applyFill="1" applyBorder="1" applyAlignment="1">
      <alignment horizontal="center" vertical="center" wrapText="1" readingOrder="2"/>
    </xf>
    <xf numFmtId="14" fontId="5" fillId="3" borderId="1" xfId="0" applyNumberFormat="1" applyFont="1" applyFill="1" applyBorder="1" applyAlignment="1">
      <alignment horizontal="center" vertical="center" wrapText="1" readingOrder="2"/>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867834</xdr:colOff>
      <xdr:row>1</xdr:row>
      <xdr:rowOff>471399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62021333" y="0"/>
          <a:ext cx="1566334" cy="65131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39"/>
  <sheetViews>
    <sheetView rightToLeft="1" tabSelected="1" zoomScale="90" zoomScaleNormal="90" workbookViewId="0">
      <selection activeCell="E2" sqref="E2"/>
    </sheetView>
  </sheetViews>
  <sheetFormatPr defaultRowHeight="15"/>
  <cols>
    <col min="1" max="1" width="4.5703125" style="1" customWidth="1"/>
    <col min="2" max="3" width="0" hidden="1" customWidth="1"/>
    <col min="4" max="4" width="4.5703125" customWidth="1"/>
    <col min="5" max="5" width="18.5703125" customWidth="1"/>
    <col min="6" max="6" width="18.7109375" style="1" hidden="1" customWidth="1"/>
    <col min="7" max="7" width="5.140625" style="1" customWidth="1"/>
    <col min="8" max="8" width="5.28515625" customWidth="1"/>
    <col min="9" max="9" width="3.7109375" bestFit="1" customWidth="1"/>
    <col min="10" max="10" width="3.7109375" hidden="1" customWidth="1"/>
    <col min="11" max="11" width="5" customWidth="1"/>
    <col min="12" max="13" width="0" style="1" hidden="1" customWidth="1"/>
    <col min="14" max="14" width="21.28515625" customWidth="1"/>
    <col min="15" max="15" width="16" customWidth="1"/>
    <col min="16" max="16" width="5.7109375" customWidth="1"/>
    <col min="17" max="17" width="10.42578125" customWidth="1"/>
    <col min="18" max="22" width="3.85546875" customWidth="1"/>
    <col min="23" max="23" width="7.42578125" customWidth="1"/>
    <col min="24" max="24" width="0" hidden="1" customWidth="1"/>
    <col min="25" max="25" width="3.7109375" bestFit="1" customWidth="1"/>
  </cols>
  <sheetData>
    <row r="2" spans="1:25" ht="50.25" customHeight="1"/>
    <row r="3" spans="1:25" ht="99.75">
      <c r="A3" s="2" t="s">
        <v>8</v>
      </c>
      <c r="C3" s="2"/>
      <c r="D3" s="2" t="s">
        <v>9</v>
      </c>
      <c r="E3" s="2" t="s">
        <v>10</v>
      </c>
      <c r="F3" s="4" t="s">
        <v>130</v>
      </c>
      <c r="G3" s="4" t="s">
        <v>129</v>
      </c>
      <c r="H3" s="2" t="s">
        <v>11</v>
      </c>
      <c r="I3" s="2" t="s">
        <v>12</v>
      </c>
      <c r="J3" s="2" t="s">
        <v>13</v>
      </c>
      <c r="K3" s="2" t="s">
        <v>14</v>
      </c>
      <c r="L3" s="4"/>
      <c r="M3" s="4"/>
      <c r="N3" s="2" t="s">
        <v>15</v>
      </c>
      <c r="O3" s="2" t="s">
        <v>16</v>
      </c>
      <c r="P3" s="2" t="s">
        <v>17</v>
      </c>
      <c r="Q3" s="2" t="s">
        <v>18</v>
      </c>
      <c r="R3" s="2" t="s">
        <v>19</v>
      </c>
      <c r="S3" s="2" t="s">
        <v>20</v>
      </c>
      <c r="T3" s="2" t="s">
        <v>21</v>
      </c>
      <c r="U3" s="2" t="s">
        <v>22</v>
      </c>
      <c r="V3" s="3" t="s">
        <v>23</v>
      </c>
      <c r="W3" s="2" t="s">
        <v>24</v>
      </c>
      <c r="X3" s="2" t="s">
        <v>25</v>
      </c>
      <c r="Y3" s="2" t="s">
        <v>26</v>
      </c>
    </row>
    <row r="4" spans="1:25" s="5" customFormat="1" ht="48" customHeight="1">
      <c r="A4" s="6">
        <v>1</v>
      </c>
      <c r="B4" s="7">
        <v>20</v>
      </c>
      <c r="C4" s="7" t="s">
        <v>0</v>
      </c>
      <c r="D4" s="7" t="s">
        <v>1</v>
      </c>
      <c r="E4" s="8" t="s">
        <v>2</v>
      </c>
      <c r="F4" s="8"/>
      <c r="G4" s="8" t="s">
        <v>116</v>
      </c>
      <c r="H4" s="8" t="s">
        <v>3</v>
      </c>
      <c r="I4" s="8">
        <v>2</v>
      </c>
      <c r="J4" s="8">
        <v>4</v>
      </c>
      <c r="K4" s="9">
        <v>8</v>
      </c>
      <c r="L4" s="9"/>
      <c r="M4" s="9"/>
      <c r="N4" s="22" t="s">
        <v>4</v>
      </c>
      <c r="O4" s="22" t="s">
        <v>5</v>
      </c>
      <c r="P4" s="11">
        <v>57</v>
      </c>
      <c r="Q4" s="8" t="s">
        <v>6</v>
      </c>
      <c r="R4" s="12">
        <v>89</v>
      </c>
      <c r="S4" s="12">
        <v>91</v>
      </c>
      <c r="T4" s="12">
        <v>90</v>
      </c>
      <c r="U4" s="13">
        <v>93</v>
      </c>
      <c r="V4" s="14">
        <v>90.75</v>
      </c>
      <c r="W4" s="10" t="s">
        <v>7</v>
      </c>
      <c r="X4" s="8">
        <v>11</v>
      </c>
      <c r="Y4" s="8">
        <v>2015</v>
      </c>
    </row>
    <row r="5" spans="1:25" s="5" customFormat="1" ht="48" customHeight="1">
      <c r="A5" s="6">
        <v>2</v>
      </c>
      <c r="B5" s="7">
        <v>21</v>
      </c>
      <c r="C5" s="7" t="s">
        <v>0</v>
      </c>
      <c r="D5" s="7" t="s">
        <v>27</v>
      </c>
      <c r="E5" s="15" t="s">
        <v>28</v>
      </c>
      <c r="F5" s="15"/>
      <c r="G5" s="15" t="s">
        <v>116</v>
      </c>
      <c r="H5" s="8" t="s">
        <v>29</v>
      </c>
      <c r="I5" s="8">
        <v>2</v>
      </c>
      <c r="J5" s="8">
        <v>4</v>
      </c>
      <c r="K5" s="9">
        <v>8</v>
      </c>
      <c r="L5" s="9"/>
      <c r="M5" s="9"/>
      <c r="N5" s="22" t="s">
        <v>30</v>
      </c>
      <c r="O5" s="22" t="s">
        <v>31</v>
      </c>
      <c r="P5" s="11">
        <v>28</v>
      </c>
      <c r="Q5" s="8" t="s">
        <v>32</v>
      </c>
      <c r="R5" s="12">
        <v>79</v>
      </c>
      <c r="S5" s="12">
        <v>69</v>
      </c>
      <c r="T5" s="12">
        <v>89</v>
      </c>
      <c r="U5" s="13">
        <v>85</v>
      </c>
      <c r="V5" s="14">
        <v>80.5</v>
      </c>
      <c r="W5" s="10" t="s">
        <v>33</v>
      </c>
      <c r="X5" s="8">
        <v>11</v>
      </c>
      <c r="Y5" s="8">
        <v>2015</v>
      </c>
    </row>
    <row r="6" spans="1:25" s="5" customFormat="1" ht="75" customHeight="1">
      <c r="A6" s="6">
        <v>3</v>
      </c>
      <c r="B6" s="7">
        <v>55</v>
      </c>
      <c r="C6" s="16" t="s">
        <v>34</v>
      </c>
      <c r="D6" s="6"/>
      <c r="E6" s="8" t="s">
        <v>35</v>
      </c>
      <c r="F6" s="8"/>
      <c r="G6" s="8" t="s">
        <v>116</v>
      </c>
      <c r="H6" s="17" t="s">
        <v>36</v>
      </c>
      <c r="I6" s="8">
        <v>2</v>
      </c>
      <c r="J6" s="8">
        <v>4</v>
      </c>
      <c r="K6" s="9">
        <v>8</v>
      </c>
      <c r="L6" s="9"/>
      <c r="M6" s="9"/>
      <c r="N6" s="22" t="s">
        <v>160</v>
      </c>
      <c r="O6" s="22" t="s">
        <v>37</v>
      </c>
      <c r="P6" s="11">
        <v>22</v>
      </c>
      <c r="Q6" s="8" t="s">
        <v>38</v>
      </c>
      <c r="R6" s="12">
        <v>82</v>
      </c>
      <c r="S6" s="12">
        <v>74</v>
      </c>
      <c r="T6" s="12">
        <v>82</v>
      </c>
      <c r="U6" s="13">
        <v>79</v>
      </c>
      <c r="V6" s="14">
        <v>79.25</v>
      </c>
      <c r="W6" s="8" t="s">
        <v>39</v>
      </c>
      <c r="X6" s="8">
        <v>2</v>
      </c>
      <c r="Y6" s="8">
        <v>2016</v>
      </c>
    </row>
    <row r="7" spans="1:25" s="5" customFormat="1" ht="48" customHeight="1">
      <c r="A7" s="6">
        <v>4</v>
      </c>
      <c r="B7" s="7">
        <v>22</v>
      </c>
      <c r="C7" s="7" t="s">
        <v>0</v>
      </c>
      <c r="D7" s="7" t="s">
        <v>40</v>
      </c>
      <c r="E7" s="8" t="s">
        <v>41</v>
      </c>
      <c r="F7" s="8"/>
      <c r="G7" s="8" t="s">
        <v>116</v>
      </c>
      <c r="H7" s="8" t="s">
        <v>3</v>
      </c>
      <c r="I7" s="8">
        <v>2</v>
      </c>
      <c r="J7" s="8">
        <v>4</v>
      </c>
      <c r="K7" s="9">
        <v>8</v>
      </c>
      <c r="L7" s="9"/>
      <c r="M7" s="9"/>
      <c r="N7" s="22" t="s">
        <v>42</v>
      </c>
      <c r="O7" s="22" t="s">
        <v>43</v>
      </c>
      <c r="P7" s="11">
        <v>20</v>
      </c>
      <c r="Q7" s="8" t="s">
        <v>44</v>
      </c>
      <c r="R7" s="12">
        <v>90</v>
      </c>
      <c r="S7" s="12">
        <v>95</v>
      </c>
      <c r="T7" s="12">
        <v>96</v>
      </c>
      <c r="U7" s="13">
        <v>91</v>
      </c>
      <c r="V7" s="14">
        <v>93</v>
      </c>
      <c r="W7" s="10" t="s">
        <v>33</v>
      </c>
      <c r="X7" s="8">
        <v>11</v>
      </c>
      <c r="Y7" s="8">
        <v>2015</v>
      </c>
    </row>
    <row r="8" spans="1:25" s="5" customFormat="1" ht="48" customHeight="1">
      <c r="A8" s="6">
        <v>5</v>
      </c>
      <c r="B8" s="7">
        <v>13</v>
      </c>
      <c r="C8" s="7" t="s">
        <v>45</v>
      </c>
      <c r="D8" s="7" t="s">
        <v>46</v>
      </c>
      <c r="E8" s="8" t="s">
        <v>41</v>
      </c>
      <c r="F8" s="8"/>
      <c r="G8" s="8" t="s">
        <v>116</v>
      </c>
      <c r="H8" s="8" t="s">
        <v>3</v>
      </c>
      <c r="I8" s="8">
        <v>2</v>
      </c>
      <c r="J8" s="8">
        <v>4</v>
      </c>
      <c r="K8" s="9">
        <v>8</v>
      </c>
      <c r="L8" s="9"/>
      <c r="M8" s="9"/>
      <c r="N8" s="22" t="s">
        <v>47</v>
      </c>
      <c r="O8" s="22" t="s">
        <v>48</v>
      </c>
      <c r="P8" s="11">
        <v>19</v>
      </c>
      <c r="Q8" s="8" t="s">
        <v>49</v>
      </c>
      <c r="R8" s="12">
        <v>93</v>
      </c>
      <c r="S8" s="12">
        <v>94</v>
      </c>
      <c r="T8" s="12">
        <v>91</v>
      </c>
      <c r="U8" s="13">
        <v>93</v>
      </c>
      <c r="V8" s="14">
        <v>92.75</v>
      </c>
      <c r="W8" s="10" t="s">
        <v>33</v>
      </c>
      <c r="X8" s="8">
        <v>10</v>
      </c>
      <c r="Y8" s="8">
        <v>2015</v>
      </c>
    </row>
    <row r="9" spans="1:25" s="5" customFormat="1" ht="48" customHeight="1">
      <c r="A9" s="6">
        <v>6</v>
      </c>
      <c r="B9" s="7">
        <v>14</v>
      </c>
      <c r="C9" s="7" t="s">
        <v>45</v>
      </c>
      <c r="D9" s="7" t="s">
        <v>46</v>
      </c>
      <c r="E9" s="8" t="s">
        <v>50</v>
      </c>
      <c r="F9" s="8"/>
      <c r="G9" s="8" t="s">
        <v>116</v>
      </c>
      <c r="H9" s="8" t="s">
        <v>3</v>
      </c>
      <c r="I9" s="8">
        <v>2</v>
      </c>
      <c r="J9" s="8">
        <v>4</v>
      </c>
      <c r="K9" s="9">
        <v>8</v>
      </c>
      <c r="L9" s="9"/>
      <c r="M9" s="9"/>
      <c r="N9" s="22" t="s">
        <v>47</v>
      </c>
      <c r="O9" s="22" t="s">
        <v>48</v>
      </c>
      <c r="P9" s="11">
        <v>11</v>
      </c>
      <c r="Q9" s="8" t="s">
        <v>51</v>
      </c>
      <c r="R9" s="12">
        <v>74</v>
      </c>
      <c r="S9" s="12">
        <v>89</v>
      </c>
      <c r="T9" s="12">
        <v>90</v>
      </c>
      <c r="U9" s="13">
        <v>86</v>
      </c>
      <c r="V9" s="14">
        <v>84.75</v>
      </c>
      <c r="W9" s="10" t="s">
        <v>33</v>
      </c>
      <c r="X9" s="8">
        <v>10</v>
      </c>
      <c r="Y9" s="8">
        <v>2015</v>
      </c>
    </row>
    <row r="10" spans="1:25" s="5" customFormat="1" ht="48" customHeight="1">
      <c r="A10" s="6">
        <v>7</v>
      </c>
      <c r="B10" s="7">
        <v>19</v>
      </c>
      <c r="C10" s="7" t="s">
        <v>52</v>
      </c>
      <c r="D10" s="7" t="s">
        <v>53</v>
      </c>
      <c r="E10" s="8" t="s">
        <v>54</v>
      </c>
      <c r="F10" s="8"/>
      <c r="G10" s="8" t="s">
        <v>116</v>
      </c>
      <c r="H10" s="8" t="s">
        <v>29</v>
      </c>
      <c r="I10" s="8">
        <v>1</v>
      </c>
      <c r="J10" s="8">
        <v>4</v>
      </c>
      <c r="K10" s="9">
        <v>4</v>
      </c>
      <c r="L10" s="9"/>
      <c r="M10" s="9"/>
      <c r="N10" s="22" t="s">
        <v>55</v>
      </c>
      <c r="O10" s="22" t="s">
        <v>56</v>
      </c>
      <c r="P10" s="11">
        <v>27</v>
      </c>
      <c r="Q10" s="18">
        <v>42320</v>
      </c>
      <c r="R10" s="12">
        <v>85</v>
      </c>
      <c r="S10" s="12">
        <v>88</v>
      </c>
      <c r="T10" s="12">
        <v>92</v>
      </c>
      <c r="U10" s="13">
        <v>86</v>
      </c>
      <c r="V10" s="14">
        <v>87.75</v>
      </c>
      <c r="W10" s="10" t="s">
        <v>7</v>
      </c>
      <c r="X10" s="8">
        <v>11</v>
      </c>
      <c r="Y10" s="8">
        <v>2015</v>
      </c>
    </row>
    <row r="11" spans="1:25" s="5" customFormat="1" ht="85.5" customHeight="1">
      <c r="A11" s="6">
        <v>8</v>
      </c>
      <c r="B11" s="7">
        <v>30</v>
      </c>
      <c r="C11" s="7" t="s">
        <v>0</v>
      </c>
      <c r="D11" s="7" t="s">
        <v>57</v>
      </c>
      <c r="E11" s="15" t="s">
        <v>58</v>
      </c>
      <c r="F11" s="15"/>
      <c r="G11" s="8" t="s">
        <v>116</v>
      </c>
      <c r="H11" s="8" t="s">
        <v>3</v>
      </c>
      <c r="I11" s="8">
        <v>2</v>
      </c>
      <c r="J11" s="8">
        <v>4</v>
      </c>
      <c r="K11" s="9">
        <v>8</v>
      </c>
      <c r="L11" s="9"/>
      <c r="M11" s="9"/>
      <c r="N11" s="22" t="s">
        <v>59</v>
      </c>
      <c r="O11" s="22" t="s">
        <v>60</v>
      </c>
      <c r="P11" s="11">
        <v>23</v>
      </c>
      <c r="Q11" s="8" t="s">
        <v>61</v>
      </c>
      <c r="R11" s="12">
        <v>78</v>
      </c>
      <c r="S11" s="12">
        <v>80</v>
      </c>
      <c r="T11" s="12">
        <v>94</v>
      </c>
      <c r="U11" s="13">
        <v>90</v>
      </c>
      <c r="V11" s="14">
        <v>85.5</v>
      </c>
      <c r="W11" s="10" t="s">
        <v>62</v>
      </c>
      <c r="X11" s="8">
        <v>12</v>
      </c>
      <c r="Y11" s="8">
        <v>2015</v>
      </c>
    </row>
    <row r="12" spans="1:25" s="5" customFormat="1" ht="73.5" customHeight="1">
      <c r="A12" s="6">
        <v>9</v>
      </c>
      <c r="B12" s="7">
        <v>32</v>
      </c>
      <c r="C12" s="7" t="s">
        <v>0</v>
      </c>
      <c r="D12" s="7" t="s">
        <v>40</v>
      </c>
      <c r="E12" s="8" t="s">
        <v>50</v>
      </c>
      <c r="F12" s="8"/>
      <c r="G12" s="8" t="s">
        <v>116</v>
      </c>
      <c r="H12" s="8" t="s">
        <v>3</v>
      </c>
      <c r="I12" s="8">
        <v>2</v>
      </c>
      <c r="J12" s="8">
        <v>4</v>
      </c>
      <c r="K12" s="9">
        <v>8</v>
      </c>
      <c r="L12" s="9"/>
      <c r="M12" s="9"/>
      <c r="N12" s="22" t="s">
        <v>42</v>
      </c>
      <c r="O12" s="22" t="s">
        <v>43</v>
      </c>
      <c r="P12" s="11">
        <v>21</v>
      </c>
      <c r="Q12" s="8" t="s">
        <v>63</v>
      </c>
      <c r="R12" s="12">
        <v>86</v>
      </c>
      <c r="S12" s="12">
        <v>83</v>
      </c>
      <c r="T12" s="12">
        <v>88</v>
      </c>
      <c r="U12" s="13">
        <v>87</v>
      </c>
      <c r="V12" s="14">
        <v>86</v>
      </c>
      <c r="W12" s="10" t="s">
        <v>33</v>
      </c>
      <c r="X12" s="8">
        <v>12</v>
      </c>
      <c r="Y12" s="8">
        <v>2015</v>
      </c>
    </row>
    <row r="13" spans="1:25" s="5" customFormat="1" ht="73.5" customHeight="1">
      <c r="A13" s="6">
        <v>10</v>
      </c>
      <c r="B13" s="7">
        <v>51</v>
      </c>
      <c r="C13" s="16" t="s">
        <v>64</v>
      </c>
      <c r="D13" s="16" t="s">
        <v>65</v>
      </c>
      <c r="E13" s="8" t="s">
        <v>66</v>
      </c>
      <c r="F13" s="8"/>
      <c r="G13" s="8" t="s">
        <v>116</v>
      </c>
      <c r="H13" s="8" t="s">
        <v>67</v>
      </c>
      <c r="I13" s="8">
        <v>2</v>
      </c>
      <c r="J13" s="8">
        <v>3</v>
      </c>
      <c r="K13" s="9">
        <v>6</v>
      </c>
      <c r="L13" s="9"/>
      <c r="M13" s="9"/>
      <c r="N13" s="22" t="s">
        <v>68</v>
      </c>
      <c r="O13" s="22" t="s">
        <v>69</v>
      </c>
      <c r="P13" s="11">
        <v>129</v>
      </c>
      <c r="Q13" s="8" t="s">
        <v>70</v>
      </c>
      <c r="R13" s="12">
        <v>76</v>
      </c>
      <c r="S13" s="12">
        <v>76</v>
      </c>
      <c r="T13" s="12">
        <v>85</v>
      </c>
      <c r="U13" s="13">
        <v>85</v>
      </c>
      <c r="V13" s="14">
        <v>80.5</v>
      </c>
      <c r="W13" s="8" t="s">
        <v>71</v>
      </c>
      <c r="X13" s="8">
        <v>2</v>
      </c>
      <c r="Y13" s="8">
        <v>2016</v>
      </c>
    </row>
    <row r="14" spans="1:25" s="5" customFormat="1" ht="93.75" customHeight="1">
      <c r="A14" s="6">
        <v>11</v>
      </c>
      <c r="B14" s="7">
        <v>52</v>
      </c>
      <c r="C14" s="16" t="s">
        <v>0</v>
      </c>
      <c r="D14" s="16" t="s">
        <v>65</v>
      </c>
      <c r="E14" s="8" t="s">
        <v>72</v>
      </c>
      <c r="F14" s="8"/>
      <c r="G14" s="8" t="s">
        <v>116</v>
      </c>
      <c r="H14" s="8" t="s">
        <v>3</v>
      </c>
      <c r="I14" s="8">
        <v>2</v>
      </c>
      <c r="J14" s="8">
        <v>5</v>
      </c>
      <c r="K14" s="9">
        <v>10</v>
      </c>
      <c r="L14" s="9"/>
      <c r="M14" s="9"/>
      <c r="N14" s="22" t="s">
        <v>73</v>
      </c>
      <c r="O14" s="22" t="s">
        <v>74</v>
      </c>
      <c r="P14" s="11">
        <v>34</v>
      </c>
      <c r="Q14" s="8" t="s">
        <v>75</v>
      </c>
      <c r="R14" s="12">
        <v>69</v>
      </c>
      <c r="S14" s="12">
        <v>68</v>
      </c>
      <c r="T14" s="12">
        <v>71</v>
      </c>
      <c r="U14" s="13">
        <v>76</v>
      </c>
      <c r="V14" s="14">
        <v>71</v>
      </c>
      <c r="W14" s="8" t="s">
        <v>71</v>
      </c>
      <c r="X14" s="8">
        <v>2</v>
      </c>
      <c r="Y14" s="8">
        <v>2016</v>
      </c>
    </row>
    <row r="15" spans="1:25" s="5" customFormat="1" ht="73.5" customHeight="1">
      <c r="A15" s="6">
        <v>12</v>
      </c>
      <c r="B15" s="7">
        <v>53</v>
      </c>
      <c r="C15" s="16" t="s">
        <v>0</v>
      </c>
      <c r="D15" s="16" t="s">
        <v>65</v>
      </c>
      <c r="E15" s="8" t="s">
        <v>76</v>
      </c>
      <c r="F15" s="8"/>
      <c r="G15" s="8" t="s">
        <v>116</v>
      </c>
      <c r="H15" s="8" t="s">
        <v>3</v>
      </c>
      <c r="I15" s="8">
        <v>2</v>
      </c>
      <c r="J15" s="8">
        <v>5</v>
      </c>
      <c r="K15" s="9">
        <v>10</v>
      </c>
      <c r="L15" s="9"/>
      <c r="M15" s="9"/>
      <c r="N15" s="22" t="s">
        <v>77</v>
      </c>
      <c r="O15" s="22" t="s">
        <v>74</v>
      </c>
      <c r="P15" s="11">
        <v>22</v>
      </c>
      <c r="Q15" s="8" t="s">
        <v>78</v>
      </c>
      <c r="R15" s="12">
        <v>72</v>
      </c>
      <c r="S15" s="12">
        <v>77</v>
      </c>
      <c r="T15" s="12">
        <v>75</v>
      </c>
      <c r="U15" s="13">
        <v>8</v>
      </c>
      <c r="V15" s="14">
        <v>58</v>
      </c>
      <c r="W15" s="8" t="s">
        <v>71</v>
      </c>
      <c r="X15" s="8">
        <v>2</v>
      </c>
      <c r="Y15" s="8">
        <v>2016</v>
      </c>
    </row>
    <row r="16" spans="1:25" s="5" customFormat="1" ht="48" customHeight="1">
      <c r="A16" s="6">
        <v>13</v>
      </c>
      <c r="B16" s="7">
        <v>3</v>
      </c>
      <c r="C16" s="6"/>
      <c r="D16" s="7"/>
      <c r="E16" s="8" t="s">
        <v>87</v>
      </c>
      <c r="F16" s="8"/>
      <c r="G16" s="8" t="s">
        <v>81</v>
      </c>
      <c r="H16" s="8" t="s">
        <v>29</v>
      </c>
      <c r="I16" s="8">
        <v>1</v>
      </c>
      <c r="J16" s="8">
        <v>2</v>
      </c>
      <c r="K16" s="9">
        <v>2</v>
      </c>
      <c r="L16" s="9">
        <v>1</v>
      </c>
      <c r="M16" s="9" t="s">
        <v>82</v>
      </c>
      <c r="N16" s="22" t="s">
        <v>88</v>
      </c>
      <c r="O16" s="22" t="s">
        <v>89</v>
      </c>
      <c r="P16" s="11">
        <v>85</v>
      </c>
      <c r="Q16" s="18">
        <v>42634</v>
      </c>
      <c r="R16" s="12"/>
      <c r="S16" s="12"/>
      <c r="T16" s="12"/>
      <c r="U16" s="13"/>
      <c r="V16" s="14"/>
      <c r="W16" s="10" t="s">
        <v>90</v>
      </c>
      <c r="X16" s="10">
        <v>9</v>
      </c>
      <c r="Y16" s="10">
        <v>2016</v>
      </c>
    </row>
    <row r="17" spans="1:25" s="5" customFormat="1" ht="48" customHeight="1">
      <c r="A17" s="6">
        <v>14</v>
      </c>
      <c r="B17" s="7">
        <v>4</v>
      </c>
      <c r="C17" s="6"/>
      <c r="D17" s="7"/>
      <c r="E17" s="8" t="s">
        <v>80</v>
      </c>
      <c r="F17" s="8"/>
      <c r="G17" s="8" t="s">
        <v>81</v>
      </c>
      <c r="H17" s="8" t="s">
        <v>29</v>
      </c>
      <c r="I17" s="8">
        <v>2</v>
      </c>
      <c r="J17" s="8">
        <v>2</v>
      </c>
      <c r="K17" s="9">
        <v>4</v>
      </c>
      <c r="L17" s="9">
        <v>4</v>
      </c>
      <c r="M17" s="9" t="s">
        <v>82</v>
      </c>
      <c r="N17" s="22" t="s">
        <v>83</v>
      </c>
      <c r="O17" s="22" t="s">
        <v>84</v>
      </c>
      <c r="P17" s="11">
        <v>70</v>
      </c>
      <c r="Q17" s="18" t="s">
        <v>85</v>
      </c>
      <c r="R17" s="12"/>
      <c r="S17" s="12"/>
      <c r="T17" s="12"/>
      <c r="U17" s="13"/>
      <c r="V17" s="14"/>
      <c r="W17" s="10" t="s">
        <v>86</v>
      </c>
      <c r="X17" s="10">
        <v>9</v>
      </c>
      <c r="Y17" s="10">
        <v>2016</v>
      </c>
    </row>
    <row r="18" spans="1:25" s="5" customFormat="1" ht="48" customHeight="1">
      <c r="A18" s="6">
        <v>15</v>
      </c>
      <c r="B18" s="7">
        <v>8</v>
      </c>
      <c r="C18" s="6"/>
      <c r="D18" s="7"/>
      <c r="E18" s="8" t="s">
        <v>91</v>
      </c>
      <c r="F18" s="8"/>
      <c r="G18" s="8" t="s">
        <v>81</v>
      </c>
      <c r="H18" s="8" t="s">
        <v>29</v>
      </c>
      <c r="I18" s="8">
        <v>1</v>
      </c>
      <c r="J18" s="8">
        <v>2</v>
      </c>
      <c r="K18" s="9">
        <v>2</v>
      </c>
      <c r="L18" s="9">
        <v>1</v>
      </c>
      <c r="M18" s="9" t="s">
        <v>92</v>
      </c>
      <c r="N18" s="22" t="s">
        <v>93</v>
      </c>
      <c r="O18" s="22" t="s">
        <v>84</v>
      </c>
      <c r="P18" s="11">
        <v>50</v>
      </c>
      <c r="Q18" s="18">
        <v>42648</v>
      </c>
      <c r="R18" s="12"/>
      <c r="S18" s="12"/>
      <c r="T18" s="12"/>
      <c r="U18" s="13"/>
      <c r="V18" s="14"/>
      <c r="W18" s="10" t="s">
        <v>86</v>
      </c>
      <c r="X18" s="10">
        <v>10</v>
      </c>
      <c r="Y18" s="10">
        <v>2016</v>
      </c>
    </row>
    <row r="19" spans="1:25" s="5" customFormat="1" ht="48" customHeight="1">
      <c r="A19" s="6">
        <v>16</v>
      </c>
      <c r="B19" s="7">
        <v>16</v>
      </c>
      <c r="C19" s="6"/>
      <c r="D19" s="7"/>
      <c r="E19" s="8" t="s">
        <v>94</v>
      </c>
      <c r="F19" s="8"/>
      <c r="G19" s="8" t="s">
        <v>81</v>
      </c>
      <c r="H19" s="8" t="s">
        <v>67</v>
      </c>
      <c r="I19" s="8">
        <v>1</v>
      </c>
      <c r="J19" s="8">
        <v>2</v>
      </c>
      <c r="K19" s="9">
        <v>2</v>
      </c>
      <c r="L19" s="9">
        <v>1</v>
      </c>
      <c r="M19" s="9" t="s">
        <v>92</v>
      </c>
      <c r="N19" s="22" t="s">
        <v>95</v>
      </c>
      <c r="O19" s="22" t="s">
        <v>96</v>
      </c>
      <c r="P19" s="11">
        <v>60</v>
      </c>
      <c r="Q19" s="18">
        <v>42697</v>
      </c>
      <c r="R19" s="12"/>
      <c r="S19" s="12"/>
      <c r="T19" s="12"/>
      <c r="U19" s="13"/>
      <c r="V19" s="14"/>
      <c r="W19" s="10" t="s">
        <v>86</v>
      </c>
      <c r="X19" s="10">
        <v>11</v>
      </c>
      <c r="Y19" s="10">
        <v>2016</v>
      </c>
    </row>
    <row r="20" spans="1:25" s="5" customFormat="1" ht="48" customHeight="1">
      <c r="A20" s="6">
        <v>17</v>
      </c>
      <c r="B20" s="7">
        <v>27</v>
      </c>
      <c r="C20" s="6"/>
      <c r="D20" s="7"/>
      <c r="E20" s="8" t="s">
        <v>97</v>
      </c>
      <c r="F20" s="8"/>
      <c r="G20" s="8" t="s">
        <v>98</v>
      </c>
      <c r="H20" s="8" t="s">
        <v>29</v>
      </c>
      <c r="I20" s="8">
        <v>2</v>
      </c>
      <c r="J20" s="8">
        <v>4</v>
      </c>
      <c r="K20" s="9">
        <v>8</v>
      </c>
      <c r="L20" s="9">
        <v>1</v>
      </c>
      <c r="M20" s="9" t="s">
        <v>99</v>
      </c>
      <c r="N20" s="22" t="s">
        <v>100</v>
      </c>
      <c r="O20" s="22" t="s">
        <v>101</v>
      </c>
      <c r="P20" s="11">
        <v>27</v>
      </c>
      <c r="Q20" s="18">
        <v>42725</v>
      </c>
      <c r="R20" s="12">
        <v>82</v>
      </c>
      <c r="S20" s="12">
        <v>82</v>
      </c>
      <c r="T20" s="12">
        <v>88</v>
      </c>
      <c r="U20" s="13">
        <v>88</v>
      </c>
      <c r="V20" s="14">
        <v>85</v>
      </c>
      <c r="W20" s="10" t="s">
        <v>79</v>
      </c>
      <c r="X20" s="10">
        <v>12</v>
      </c>
      <c r="Y20" s="10">
        <v>2016</v>
      </c>
    </row>
    <row r="21" spans="1:25" s="5" customFormat="1" ht="48" customHeight="1">
      <c r="A21" s="6">
        <v>18</v>
      </c>
      <c r="B21" s="7">
        <v>28</v>
      </c>
      <c r="C21" s="6"/>
      <c r="D21" s="7"/>
      <c r="E21" s="8" t="s">
        <v>102</v>
      </c>
      <c r="F21" s="8"/>
      <c r="G21" s="8" t="s">
        <v>98</v>
      </c>
      <c r="H21" s="8" t="s">
        <v>67</v>
      </c>
      <c r="I21" s="8">
        <v>1</v>
      </c>
      <c r="J21" s="8">
        <v>2</v>
      </c>
      <c r="K21" s="9">
        <v>2</v>
      </c>
      <c r="L21" s="9">
        <v>1</v>
      </c>
      <c r="M21" s="9" t="s">
        <v>103</v>
      </c>
      <c r="N21" s="22" t="s">
        <v>104</v>
      </c>
      <c r="O21" s="22" t="s">
        <v>105</v>
      </c>
      <c r="P21" s="11">
        <v>18</v>
      </c>
      <c r="Q21" s="18">
        <v>42726</v>
      </c>
      <c r="R21" s="12">
        <v>86</v>
      </c>
      <c r="S21" s="12">
        <v>82</v>
      </c>
      <c r="T21" s="12">
        <v>85</v>
      </c>
      <c r="U21" s="13">
        <v>94</v>
      </c>
      <c r="V21" s="14">
        <v>86.75</v>
      </c>
      <c r="W21" s="10" t="s">
        <v>79</v>
      </c>
      <c r="X21" s="10">
        <v>12</v>
      </c>
      <c r="Y21" s="10">
        <v>2016</v>
      </c>
    </row>
    <row r="22" spans="1:25" s="5" customFormat="1" ht="48" customHeight="1">
      <c r="A22" s="6">
        <v>19</v>
      </c>
      <c r="B22" s="7">
        <v>34</v>
      </c>
      <c r="C22" s="6"/>
      <c r="D22" s="7"/>
      <c r="E22" s="8" t="s">
        <v>106</v>
      </c>
      <c r="F22" s="8"/>
      <c r="G22" s="8" t="s">
        <v>107</v>
      </c>
      <c r="H22" s="8" t="s">
        <v>29</v>
      </c>
      <c r="I22" s="8">
        <v>1</v>
      </c>
      <c r="J22" s="8">
        <v>4</v>
      </c>
      <c r="K22" s="9">
        <v>4</v>
      </c>
      <c r="L22" s="9">
        <v>3</v>
      </c>
      <c r="M22" s="9" t="s">
        <v>108</v>
      </c>
      <c r="N22" s="22" t="s">
        <v>165</v>
      </c>
      <c r="O22" s="22" t="s">
        <v>109</v>
      </c>
      <c r="P22" s="11">
        <v>20</v>
      </c>
      <c r="Q22" s="18">
        <v>42711</v>
      </c>
      <c r="R22" s="12"/>
      <c r="S22" s="12"/>
      <c r="T22" s="12"/>
      <c r="U22" s="13"/>
      <c r="V22" s="14"/>
      <c r="W22" s="10" t="s">
        <v>110</v>
      </c>
      <c r="X22" s="10">
        <v>12</v>
      </c>
      <c r="Y22" s="10">
        <v>2016</v>
      </c>
    </row>
    <row r="23" spans="1:25" s="5" customFormat="1" ht="48" customHeight="1">
      <c r="A23" s="6">
        <v>20</v>
      </c>
      <c r="B23" s="7">
        <v>36</v>
      </c>
      <c r="C23" s="6"/>
      <c r="D23" s="7"/>
      <c r="E23" s="8" t="s">
        <v>111</v>
      </c>
      <c r="F23" s="8"/>
      <c r="G23" s="8" t="s">
        <v>112</v>
      </c>
      <c r="H23" s="8" t="s">
        <v>29</v>
      </c>
      <c r="I23" s="8">
        <v>1</v>
      </c>
      <c r="J23" s="8">
        <v>4</v>
      </c>
      <c r="K23" s="9">
        <v>4</v>
      </c>
      <c r="L23" s="9">
        <v>1</v>
      </c>
      <c r="M23" s="9" t="s">
        <v>82</v>
      </c>
      <c r="N23" s="22" t="s">
        <v>113</v>
      </c>
      <c r="O23" s="22" t="s">
        <v>114</v>
      </c>
      <c r="P23" s="11">
        <v>6</v>
      </c>
      <c r="Q23" s="18">
        <v>42758</v>
      </c>
      <c r="R23" s="12">
        <v>90</v>
      </c>
      <c r="S23" s="12">
        <v>90</v>
      </c>
      <c r="T23" s="12">
        <v>99</v>
      </c>
      <c r="U23" s="13">
        <v>91</v>
      </c>
      <c r="V23" s="14">
        <v>92.5</v>
      </c>
      <c r="W23" s="10" t="s">
        <v>71</v>
      </c>
      <c r="X23" s="10">
        <v>1</v>
      </c>
      <c r="Y23" s="10">
        <v>2017</v>
      </c>
    </row>
    <row r="24" spans="1:25" s="5" customFormat="1" ht="48" customHeight="1">
      <c r="A24" s="6">
        <v>21</v>
      </c>
      <c r="B24" s="7">
        <v>69</v>
      </c>
      <c r="C24" s="6"/>
      <c r="D24" s="7"/>
      <c r="E24" s="8" t="s">
        <v>115</v>
      </c>
      <c r="F24" s="8"/>
      <c r="G24" s="8" t="s">
        <v>116</v>
      </c>
      <c r="H24" s="8" t="s">
        <v>36</v>
      </c>
      <c r="I24" s="8">
        <v>2</v>
      </c>
      <c r="J24" s="8">
        <v>5</v>
      </c>
      <c r="K24" s="9">
        <v>10</v>
      </c>
      <c r="L24" s="9"/>
      <c r="M24" s="9" t="s">
        <v>117</v>
      </c>
      <c r="N24" s="22" t="s">
        <v>166</v>
      </c>
      <c r="O24" s="22" t="s">
        <v>118</v>
      </c>
      <c r="P24" s="11">
        <v>20</v>
      </c>
      <c r="Q24" s="18">
        <v>42864</v>
      </c>
      <c r="R24" s="12"/>
      <c r="S24" s="12"/>
      <c r="T24" s="12"/>
      <c r="U24" s="13"/>
      <c r="V24" s="14"/>
      <c r="W24" s="10" t="s">
        <v>119</v>
      </c>
      <c r="X24" s="10">
        <v>4</v>
      </c>
      <c r="Y24" s="10">
        <v>2017</v>
      </c>
    </row>
    <row r="25" spans="1:25" s="5" customFormat="1" ht="48" customHeight="1">
      <c r="A25" s="6">
        <v>22</v>
      </c>
      <c r="B25" s="7">
        <v>70</v>
      </c>
      <c r="C25" s="6"/>
      <c r="D25" s="7"/>
      <c r="E25" s="8" t="s">
        <v>120</v>
      </c>
      <c r="F25" s="8"/>
      <c r="G25" s="8" t="s">
        <v>121</v>
      </c>
      <c r="H25" s="8" t="s">
        <v>36</v>
      </c>
      <c r="I25" s="8">
        <v>1</v>
      </c>
      <c r="J25" s="8">
        <v>5</v>
      </c>
      <c r="K25" s="9">
        <v>5</v>
      </c>
      <c r="L25" s="9"/>
      <c r="M25" s="9" t="s">
        <v>117</v>
      </c>
      <c r="N25" s="22" t="s">
        <v>166</v>
      </c>
      <c r="O25" s="22" t="s">
        <v>122</v>
      </c>
      <c r="P25" s="11">
        <v>20</v>
      </c>
      <c r="Q25" s="18">
        <v>42864</v>
      </c>
      <c r="R25" s="12"/>
      <c r="S25" s="12"/>
      <c r="T25" s="12"/>
      <c r="U25" s="13"/>
      <c r="V25" s="14"/>
      <c r="W25" s="10" t="s">
        <v>119</v>
      </c>
      <c r="X25" s="10">
        <v>5</v>
      </c>
      <c r="Y25" s="10">
        <v>2017</v>
      </c>
    </row>
    <row r="26" spans="1:25" s="5" customFormat="1" ht="48" customHeight="1">
      <c r="A26" s="6">
        <v>23</v>
      </c>
      <c r="B26" s="7">
        <v>71</v>
      </c>
      <c r="C26" s="6"/>
      <c r="D26" s="7"/>
      <c r="E26" s="8" t="s">
        <v>123</v>
      </c>
      <c r="F26" s="8"/>
      <c r="G26" s="8" t="s">
        <v>112</v>
      </c>
      <c r="H26" s="8" t="s">
        <v>3</v>
      </c>
      <c r="I26" s="8">
        <v>2</v>
      </c>
      <c r="J26" s="8">
        <v>4</v>
      </c>
      <c r="K26" s="9">
        <v>8</v>
      </c>
      <c r="L26" s="9"/>
      <c r="M26" s="9"/>
      <c r="N26" s="22" t="s">
        <v>167</v>
      </c>
      <c r="O26" s="22" t="s">
        <v>124</v>
      </c>
      <c r="P26" s="11">
        <v>20</v>
      </c>
      <c r="Q26" s="18" t="s">
        <v>125</v>
      </c>
      <c r="R26" s="12"/>
      <c r="S26" s="12"/>
      <c r="T26" s="12"/>
      <c r="U26" s="13"/>
      <c r="V26" s="14"/>
      <c r="W26" s="10" t="s">
        <v>126</v>
      </c>
      <c r="X26" s="10">
        <v>5</v>
      </c>
      <c r="Y26" s="10">
        <v>2017</v>
      </c>
    </row>
    <row r="27" spans="1:25" s="5" customFormat="1" ht="48" customHeight="1">
      <c r="A27" s="6">
        <v>24</v>
      </c>
      <c r="B27" s="7">
        <v>72</v>
      </c>
      <c r="C27" s="6"/>
      <c r="D27" s="7"/>
      <c r="E27" s="8" t="s">
        <v>123</v>
      </c>
      <c r="F27" s="8"/>
      <c r="G27" s="8" t="s">
        <v>112</v>
      </c>
      <c r="H27" s="8" t="s">
        <v>3</v>
      </c>
      <c r="I27" s="8">
        <v>2</v>
      </c>
      <c r="J27" s="8">
        <v>4</v>
      </c>
      <c r="K27" s="9">
        <v>8</v>
      </c>
      <c r="L27" s="9"/>
      <c r="M27" s="9"/>
      <c r="N27" s="22" t="s">
        <v>167</v>
      </c>
      <c r="O27" s="22" t="s">
        <v>127</v>
      </c>
      <c r="P27" s="11">
        <v>20</v>
      </c>
      <c r="Q27" s="18" t="s">
        <v>128</v>
      </c>
      <c r="R27" s="12"/>
      <c r="S27" s="12"/>
      <c r="T27" s="12"/>
      <c r="U27" s="13"/>
      <c r="V27" s="14"/>
      <c r="W27" s="10" t="s">
        <v>126</v>
      </c>
      <c r="X27" s="10">
        <v>5</v>
      </c>
      <c r="Y27" s="10">
        <v>2017</v>
      </c>
    </row>
    <row r="28" spans="1:25" s="5" customFormat="1" ht="48" customHeight="1">
      <c r="A28" s="6">
        <v>25</v>
      </c>
      <c r="B28" s="7" t="s">
        <v>0</v>
      </c>
      <c r="C28" s="7"/>
      <c r="D28" s="7" t="s">
        <v>0</v>
      </c>
      <c r="E28" s="21" t="s">
        <v>172</v>
      </c>
      <c r="F28" s="8" t="s">
        <v>131</v>
      </c>
      <c r="G28" s="8" t="s">
        <v>132</v>
      </c>
      <c r="H28" s="8" t="s">
        <v>133</v>
      </c>
      <c r="I28" s="8">
        <v>1</v>
      </c>
      <c r="J28" s="8">
        <v>4</v>
      </c>
      <c r="K28" s="9">
        <f t="shared" ref="K28:K38" si="0">J28*I28</f>
        <v>4</v>
      </c>
      <c r="L28" s="9"/>
      <c r="M28" s="9"/>
      <c r="N28" s="22" t="s">
        <v>168</v>
      </c>
      <c r="O28" s="23" t="s">
        <v>173</v>
      </c>
      <c r="P28" s="11">
        <v>48</v>
      </c>
      <c r="Q28" s="8" t="s">
        <v>189</v>
      </c>
      <c r="R28" s="12">
        <v>98</v>
      </c>
      <c r="S28" s="12">
        <v>99</v>
      </c>
      <c r="T28" s="12">
        <v>99</v>
      </c>
      <c r="U28" s="13">
        <v>89</v>
      </c>
      <c r="V28" s="14">
        <v>96.25</v>
      </c>
      <c r="W28" s="10" t="s">
        <v>134</v>
      </c>
      <c r="X28" s="8"/>
      <c r="Y28" s="10">
        <v>2017</v>
      </c>
    </row>
    <row r="29" spans="1:25" s="5" customFormat="1" ht="48" customHeight="1">
      <c r="A29" s="6">
        <v>26</v>
      </c>
      <c r="B29" s="7" t="s">
        <v>135</v>
      </c>
      <c r="C29" s="7"/>
      <c r="D29" s="7" t="s">
        <v>135</v>
      </c>
      <c r="E29" s="21" t="s">
        <v>190</v>
      </c>
      <c r="F29" s="8" t="s">
        <v>161</v>
      </c>
      <c r="G29" s="8" t="s">
        <v>132</v>
      </c>
      <c r="H29" s="8" t="s">
        <v>136</v>
      </c>
      <c r="I29" s="8">
        <v>2</v>
      </c>
      <c r="J29" s="8">
        <v>8</v>
      </c>
      <c r="K29" s="9">
        <f t="shared" si="0"/>
        <v>16</v>
      </c>
      <c r="L29" s="9"/>
      <c r="M29" s="9" t="s">
        <v>137</v>
      </c>
      <c r="N29" s="22" t="s">
        <v>138</v>
      </c>
      <c r="O29" s="23" t="s">
        <v>173</v>
      </c>
      <c r="P29" s="11">
        <v>15</v>
      </c>
      <c r="Q29" s="8" t="s">
        <v>191</v>
      </c>
      <c r="R29" s="12">
        <v>90</v>
      </c>
      <c r="S29" s="12">
        <v>92</v>
      </c>
      <c r="T29" s="12">
        <v>93</v>
      </c>
      <c r="U29" s="13">
        <v>94</v>
      </c>
      <c r="V29" s="14">
        <v>92.25</v>
      </c>
      <c r="W29" s="10" t="s">
        <v>134</v>
      </c>
      <c r="X29" s="8"/>
      <c r="Y29" s="10">
        <v>2017</v>
      </c>
    </row>
    <row r="30" spans="1:25" s="5" customFormat="1" ht="48" customHeight="1">
      <c r="A30" s="6">
        <v>27</v>
      </c>
      <c r="B30" s="7" t="s">
        <v>0</v>
      </c>
      <c r="C30" s="7"/>
      <c r="D30" s="7" t="s">
        <v>0</v>
      </c>
      <c r="E30" s="21" t="s">
        <v>174</v>
      </c>
      <c r="F30" s="8" t="s">
        <v>141</v>
      </c>
      <c r="G30" s="8" t="s">
        <v>132</v>
      </c>
      <c r="H30" s="8" t="s">
        <v>133</v>
      </c>
      <c r="I30" s="8">
        <v>1</v>
      </c>
      <c r="J30" s="8">
        <v>3</v>
      </c>
      <c r="K30" s="9">
        <f t="shared" si="0"/>
        <v>3</v>
      </c>
      <c r="L30" s="9"/>
      <c r="M30" s="9" t="s">
        <v>140</v>
      </c>
      <c r="N30" s="22" t="s">
        <v>169</v>
      </c>
      <c r="O30" s="23" t="s">
        <v>173</v>
      </c>
      <c r="P30" s="11">
        <v>32</v>
      </c>
      <c r="Q30" s="24">
        <v>43038</v>
      </c>
      <c r="R30" s="12">
        <v>77</v>
      </c>
      <c r="S30" s="12">
        <v>81</v>
      </c>
      <c r="T30" s="12">
        <v>86</v>
      </c>
      <c r="U30" s="13">
        <v>93</v>
      </c>
      <c r="V30" s="14">
        <v>84.25</v>
      </c>
      <c r="W30" s="10" t="s">
        <v>134</v>
      </c>
      <c r="X30" s="8"/>
      <c r="Y30" s="10">
        <v>2017</v>
      </c>
    </row>
    <row r="31" spans="1:25" s="5" customFormat="1" ht="57">
      <c r="A31" s="6">
        <v>28</v>
      </c>
      <c r="B31" s="7" t="s">
        <v>34</v>
      </c>
      <c r="C31" s="7"/>
      <c r="D31" s="7" t="s">
        <v>34</v>
      </c>
      <c r="E31" s="8" t="s">
        <v>162</v>
      </c>
      <c r="F31" s="8" t="s">
        <v>142</v>
      </c>
      <c r="G31" s="8" t="s">
        <v>132</v>
      </c>
      <c r="H31" s="8" t="s">
        <v>29</v>
      </c>
      <c r="I31" s="8">
        <v>2</v>
      </c>
      <c r="J31" s="8">
        <v>13</v>
      </c>
      <c r="K31" s="9">
        <f t="shared" si="0"/>
        <v>26</v>
      </c>
      <c r="L31" s="9"/>
      <c r="M31" s="9" t="s">
        <v>143</v>
      </c>
      <c r="N31" s="22" t="s">
        <v>178</v>
      </c>
      <c r="O31" s="22" t="s">
        <v>177</v>
      </c>
      <c r="P31" s="11">
        <v>35</v>
      </c>
      <c r="Q31" s="24" t="s">
        <v>179</v>
      </c>
      <c r="R31" s="12">
        <v>76</v>
      </c>
      <c r="S31" s="12">
        <v>83</v>
      </c>
      <c r="T31" s="12">
        <v>83</v>
      </c>
      <c r="U31" s="13">
        <v>93</v>
      </c>
      <c r="V31" s="14"/>
      <c r="W31" s="10" t="s">
        <v>144</v>
      </c>
      <c r="X31" s="8"/>
      <c r="Y31" s="10">
        <v>2017</v>
      </c>
    </row>
    <row r="32" spans="1:25" s="5" customFormat="1" ht="68.25" customHeight="1">
      <c r="A32" s="6">
        <v>29</v>
      </c>
      <c r="B32" s="7" t="s">
        <v>34</v>
      </c>
      <c r="C32" s="7"/>
      <c r="D32" s="7" t="s">
        <v>34</v>
      </c>
      <c r="E32" s="8" t="s">
        <v>162</v>
      </c>
      <c r="F32" s="8"/>
      <c r="G32" s="8" t="s">
        <v>132</v>
      </c>
      <c r="H32" s="8" t="s">
        <v>36</v>
      </c>
      <c r="I32" s="8">
        <v>1</v>
      </c>
      <c r="J32" s="8">
        <v>5</v>
      </c>
      <c r="K32" s="9">
        <f t="shared" si="0"/>
        <v>5</v>
      </c>
      <c r="L32" s="9"/>
      <c r="M32" s="9" t="s">
        <v>143</v>
      </c>
      <c r="N32" s="22" t="s">
        <v>145</v>
      </c>
      <c r="O32" s="22" t="s">
        <v>177</v>
      </c>
      <c r="P32" s="11">
        <v>35</v>
      </c>
      <c r="Q32" s="18">
        <v>43441</v>
      </c>
      <c r="R32" s="12">
        <v>76</v>
      </c>
      <c r="S32" s="12">
        <v>83</v>
      </c>
      <c r="T32" s="12">
        <v>83</v>
      </c>
      <c r="U32" s="13">
        <v>93</v>
      </c>
      <c r="V32" s="14"/>
      <c r="W32" s="10" t="s">
        <v>144</v>
      </c>
      <c r="X32" s="8"/>
      <c r="Y32" s="10">
        <v>2017</v>
      </c>
    </row>
    <row r="33" spans="1:25" s="5" customFormat="1" ht="48" customHeight="1">
      <c r="A33" s="6">
        <v>30</v>
      </c>
      <c r="B33" s="7" t="s">
        <v>0</v>
      </c>
      <c r="C33" s="7"/>
      <c r="D33" s="7" t="s">
        <v>0</v>
      </c>
      <c r="E33" s="21" t="s">
        <v>180</v>
      </c>
      <c r="F33" s="8" t="s">
        <v>146</v>
      </c>
      <c r="G33" s="8" t="s">
        <v>132</v>
      </c>
      <c r="H33" s="8" t="s">
        <v>133</v>
      </c>
      <c r="I33" s="8">
        <v>1</v>
      </c>
      <c r="J33" s="8">
        <v>4</v>
      </c>
      <c r="K33" s="9">
        <f t="shared" si="0"/>
        <v>4</v>
      </c>
      <c r="L33" s="9"/>
      <c r="M33" s="9" t="s">
        <v>147</v>
      </c>
      <c r="N33" s="22" t="s">
        <v>170</v>
      </c>
      <c r="O33" s="22" t="s">
        <v>171</v>
      </c>
      <c r="P33" s="11">
        <v>36</v>
      </c>
      <c r="Q33" s="8" t="s">
        <v>181</v>
      </c>
      <c r="R33" s="12">
        <v>87</v>
      </c>
      <c r="S33" s="12">
        <v>83</v>
      </c>
      <c r="T33" s="12">
        <v>80</v>
      </c>
      <c r="U33" s="13">
        <v>93</v>
      </c>
      <c r="V33" s="14">
        <v>85.75</v>
      </c>
      <c r="W33" s="10" t="s">
        <v>134</v>
      </c>
      <c r="X33" s="8"/>
      <c r="Y33" s="10">
        <v>2017</v>
      </c>
    </row>
    <row r="34" spans="1:25" s="5" customFormat="1" ht="48" customHeight="1">
      <c r="A34" s="6">
        <v>31</v>
      </c>
      <c r="B34" s="7" t="s">
        <v>135</v>
      </c>
      <c r="C34" s="7"/>
      <c r="D34" s="7" t="s">
        <v>135</v>
      </c>
      <c r="E34" s="8" t="s">
        <v>163</v>
      </c>
      <c r="F34" s="8" t="s">
        <v>148</v>
      </c>
      <c r="G34" s="8" t="s">
        <v>132</v>
      </c>
      <c r="H34" s="8"/>
      <c r="I34" s="8">
        <v>2</v>
      </c>
      <c r="J34" s="8">
        <v>7</v>
      </c>
      <c r="K34" s="9">
        <f t="shared" si="0"/>
        <v>14</v>
      </c>
      <c r="L34" s="9"/>
      <c r="M34" s="9" t="s">
        <v>149</v>
      </c>
      <c r="N34" s="22" t="s">
        <v>150</v>
      </c>
      <c r="O34" s="22" t="s">
        <v>176</v>
      </c>
      <c r="P34" s="11">
        <v>20</v>
      </c>
      <c r="Q34" s="8"/>
      <c r="R34" s="12"/>
      <c r="S34" s="12"/>
      <c r="T34" s="12"/>
      <c r="U34" s="13"/>
      <c r="V34" s="14"/>
      <c r="W34" s="10" t="s">
        <v>151</v>
      </c>
      <c r="X34" s="8"/>
      <c r="Y34" s="10">
        <v>2017</v>
      </c>
    </row>
    <row r="35" spans="1:25" s="5" customFormat="1" ht="48" customHeight="1">
      <c r="A35" s="6">
        <v>32</v>
      </c>
      <c r="B35" s="7" t="s">
        <v>0</v>
      </c>
      <c r="C35" s="7"/>
      <c r="D35" s="7" t="s">
        <v>0</v>
      </c>
      <c r="E35" s="8" t="s">
        <v>164</v>
      </c>
      <c r="F35" s="8" t="s">
        <v>152</v>
      </c>
      <c r="G35" s="8" t="s">
        <v>132</v>
      </c>
      <c r="H35" s="8" t="s">
        <v>133</v>
      </c>
      <c r="I35" s="8">
        <v>1</v>
      </c>
      <c r="J35" s="8">
        <v>3</v>
      </c>
      <c r="K35" s="9">
        <f t="shared" si="0"/>
        <v>3</v>
      </c>
      <c r="L35" s="9"/>
      <c r="M35" s="9"/>
      <c r="N35" s="22" t="s">
        <v>155</v>
      </c>
      <c r="O35" s="27" t="s">
        <v>183</v>
      </c>
      <c r="P35" s="11">
        <v>34</v>
      </c>
      <c r="Q35" s="25">
        <v>43017</v>
      </c>
      <c r="R35" s="12"/>
      <c r="S35" s="12"/>
      <c r="T35" s="12"/>
      <c r="U35" s="13"/>
      <c r="V35" s="14"/>
      <c r="W35" s="10" t="s">
        <v>153</v>
      </c>
      <c r="X35" s="8"/>
      <c r="Y35" s="10">
        <v>2017</v>
      </c>
    </row>
    <row r="36" spans="1:25" s="5" customFormat="1" ht="48" customHeight="1">
      <c r="A36" s="6">
        <v>33</v>
      </c>
      <c r="B36" s="7" t="s">
        <v>0</v>
      </c>
      <c r="C36" s="7"/>
      <c r="D36" s="7" t="s">
        <v>0</v>
      </c>
      <c r="E36" s="21" t="s">
        <v>175</v>
      </c>
      <c r="F36" s="8" t="s">
        <v>154</v>
      </c>
      <c r="G36" s="8" t="s">
        <v>132</v>
      </c>
      <c r="H36" s="8" t="s">
        <v>133</v>
      </c>
      <c r="I36" s="8">
        <v>1</v>
      </c>
      <c r="J36" s="8">
        <v>4</v>
      </c>
      <c r="K36" s="9">
        <f t="shared" si="0"/>
        <v>4</v>
      </c>
      <c r="L36" s="9"/>
      <c r="M36" s="9" t="s">
        <v>137</v>
      </c>
      <c r="N36" s="22" t="s">
        <v>155</v>
      </c>
      <c r="O36" s="27" t="s">
        <v>184</v>
      </c>
      <c r="P36" s="11">
        <v>33</v>
      </c>
      <c r="Q36" s="26" t="s">
        <v>182</v>
      </c>
      <c r="R36" s="12"/>
      <c r="S36" s="12"/>
      <c r="T36" s="12"/>
      <c r="U36" s="13"/>
      <c r="V36" s="14"/>
      <c r="W36" s="10" t="s">
        <v>153</v>
      </c>
      <c r="X36" s="8"/>
      <c r="Y36" s="10">
        <v>2017</v>
      </c>
    </row>
    <row r="37" spans="1:25" s="5" customFormat="1" ht="48" customHeight="1">
      <c r="A37" s="6">
        <v>34</v>
      </c>
      <c r="B37" s="7" t="s">
        <v>34</v>
      </c>
      <c r="C37" s="7"/>
      <c r="D37" s="7" t="s">
        <v>34</v>
      </c>
      <c r="E37" s="8" t="s">
        <v>156</v>
      </c>
      <c r="F37" s="8" t="s">
        <v>157</v>
      </c>
      <c r="G37" s="8" t="s">
        <v>132</v>
      </c>
      <c r="H37" s="8" t="s">
        <v>133</v>
      </c>
      <c r="I37" s="8">
        <v>1</v>
      </c>
      <c r="J37" s="8">
        <v>1</v>
      </c>
      <c r="K37" s="9">
        <f t="shared" si="0"/>
        <v>1</v>
      </c>
      <c r="L37" s="9"/>
      <c r="M37" s="9" t="s">
        <v>99</v>
      </c>
      <c r="N37" s="22" t="s">
        <v>139</v>
      </c>
      <c r="O37" s="27" t="s">
        <v>185</v>
      </c>
      <c r="P37" s="11">
        <v>35</v>
      </c>
      <c r="Q37" s="28" t="s">
        <v>188</v>
      </c>
      <c r="R37" s="12"/>
      <c r="S37" s="12"/>
      <c r="T37" s="12"/>
      <c r="U37" s="13"/>
      <c r="V37" s="14"/>
      <c r="W37" s="10" t="s">
        <v>151</v>
      </c>
      <c r="X37" s="8"/>
      <c r="Y37" s="10">
        <v>2017</v>
      </c>
    </row>
    <row r="38" spans="1:25" s="5" customFormat="1" ht="84" customHeight="1">
      <c r="A38" s="6">
        <v>35</v>
      </c>
      <c r="B38" s="7" t="s">
        <v>34</v>
      </c>
      <c r="C38" s="7"/>
      <c r="D38" s="7" t="s">
        <v>34</v>
      </c>
      <c r="E38" s="8" t="s">
        <v>158</v>
      </c>
      <c r="F38" s="8"/>
      <c r="G38" s="8" t="s">
        <v>132</v>
      </c>
      <c r="H38" s="8" t="s">
        <v>36</v>
      </c>
      <c r="I38" s="8">
        <v>1</v>
      </c>
      <c r="J38" s="8">
        <v>3.5</v>
      </c>
      <c r="K38" s="9">
        <f t="shared" si="0"/>
        <v>3.5</v>
      </c>
      <c r="L38" s="9"/>
      <c r="M38" s="9" t="s">
        <v>137</v>
      </c>
      <c r="N38" s="22" t="s">
        <v>159</v>
      </c>
      <c r="O38" s="22" t="s">
        <v>186</v>
      </c>
      <c r="P38" s="11">
        <v>20</v>
      </c>
      <c r="Q38" s="28" t="s">
        <v>187</v>
      </c>
      <c r="R38" s="12"/>
      <c r="S38" s="12"/>
      <c r="T38" s="12"/>
      <c r="U38" s="13"/>
      <c r="V38" s="14"/>
      <c r="W38" s="10" t="s">
        <v>153</v>
      </c>
      <c r="X38" s="8"/>
      <c r="Y38" s="10">
        <v>2017</v>
      </c>
    </row>
    <row r="39" spans="1:25" ht="21.75">
      <c r="A39" s="19">
        <f>COUNT(A4:A38)</f>
        <v>35</v>
      </c>
      <c r="B39" s="19"/>
      <c r="C39" s="19"/>
      <c r="D39" s="19"/>
      <c r="E39" s="19"/>
      <c r="F39" s="19"/>
      <c r="G39" s="19"/>
      <c r="H39" s="19"/>
      <c r="I39" s="19"/>
      <c r="J39" s="19"/>
      <c r="K39" s="19">
        <f>SUM(K4:K38)</f>
        <v>236.5</v>
      </c>
      <c r="L39" s="19"/>
      <c r="M39" s="19"/>
      <c r="N39" s="19"/>
      <c r="O39" s="19"/>
      <c r="P39" s="19">
        <f>SUM(P4:P38)</f>
        <v>1172</v>
      </c>
      <c r="Q39" s="19"/>
      <c r="R39" s="19"/>
      <c r="S39" s="19"/>
      <c r="T39" s="19"/>
      <c r="U39" s="19"/>
      <c r="V39" s="20">
        <f>AVERAGE(V4:V38)</f>
        <v>84.868421052631575</v>
      </c>
      <c r="W39" s="19"/>
      <c r="X39" s="19"/>
      <c r="Y39" s="19"/>
    </row>
  </sheetData>
  <pageMargins left="0.23622047244094491" right="0.23622047244094491" top="0.74803149606299213" bottom="0.74803149606299213" header="0.31496062992125984" footer="0.31496062992125984"/>
  <pageSetup paperSize="9" orientation="landscape" r:id="rId1"/>
  <headerFooter>
    <oddHeader xml:space="preserve">&amp;Cقائمة بالبرامج التي تم تنفيذها بشأن حقوق الانسان في الاعوام الأربعة الأخيرة </oddHeader>
    <oddFooter>&amp;LMAY&amp;C&amp;P&amp;R&amp;D</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25B835E-0B2D-4CBB-A02A-6F9117BFCA74}"/>
</file>

<file path=customXml/itemProps2.xml><?xml version="1.0" encoding="utf-8"?>
<ds:datastoreItem xmlns:ds="http://schemas.openxmlformats.org/officeDocument/2006/customXml" ds:itemID="{8B80ED18-0EC5-47F0-865F-77771304A870}"/>
</file>

<file path=customXml/itemProps3.xml><?xml version="1.0" encoding="utf-8"?>
<ds:datastoreItem xmlns:ds="http://schemas.openxmlformats.org/officeDocument/2006/customXml" ds:itemID="{9AE47662-E060-4C0F-9735-219C71E731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 Nabeel  Almuhana</dc:creator>
  <cp:lastModifiedBy>United Nations</cp:lastModifiedBy>
  <cp:lastPrinted>2018-03-28T10:24:11Z</cp:lastPrinted>
  <dcterms:created xsi:type="dcterms:W3CDTF">2018-03-27T05:06:34Z</dcterms:created>
  <dcterms:modified xsi:type="dcterms:W3CDTF">2018-05-14T08:43:27Z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0x01010022B3C51BB8F9654FB8068485B2E4975B</vt:lpwstr>
  </property>
</Properties>
</file>